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erver2\サーバ共有\2026(R8)_SHIFT\B_公募前準備\02-2_交付規程別紙\R8_実行支援_様式第1別紙＆様式第12別紙\"/>
    </mc:Choice>
  </mc:AlternateContent>
  <xr:revisionPtr revIDLastSave="0" documentId="13_ncr:1_{65BBAA19-4791-4333-A929-4B16BD21893B}" xr6:coauthVersionLast="47" xr6:coauthVersionMax="47" xr10:uidLastSave="{00000000-0000-0000-0000-000000000000}"/>
  <bookViews>
    <workbookView xWindow="-120" yWindow="-120" windowWidth="29040" windowHeight="15720" activeTab="2" xr2:uid="{5AC34013-9979-46B0-A07D-62F182F1646D}"/>
  </bookViews>
  <sheets>
    <sheet name="様式第1 別紙1 整備計画書" sheetId="2" r:id="rId1"/>
    <sheet name="記入上の注意" sheetId="3" r:id="rId2"/>
    <sheet name="別紙1 別添1 DXシステムCO2削減計画書" sheetId="4" r:id="rId3"/>
    <sheet name="別紙1 別添２ DXシステムシート" sheetId="5" r:id="rId4"/>
    <sheet name="別紙1 別添３ CO2排出量計算書" sheetId="6" r:id="rId5"/>
    <sheet name="様式第1 別紙2 経費内訳　2ヵ年合計" sheetId="7" r:id="rId6"/>
    <sheet name="様式第1 別紙2 経費内訳（１年目）" sheetId="8" r:id="rId7"/>
    <sheet name="様式第1 別紙2 経費内訳（２年目）" sheetId="9" r:id="rId8"/>
    <sheet name="排出係数" sheetId="10" state="hidden" r:id="rId9"/>
    <sheet name="その他" sheetId="11" state="hidden" r:id="rId10"/>
    <sheet name="data" sheetId="12" state="hidden" r:id="rId11"/>
  </sheets>
  <definedNames>
    <definedName name="_xlnm._FilterDatabase" localSheetId="0" hidden="1">'様式第1 別紙1 整備計画書'!$B$2:$Y$54</definedName>
    <definedName name="_xlnm.Print_Area" localSheetId="1">記入上の注意!$A$1:$Y$37</definedName>
    <definedName name="_xlnm.Print_Area" localSheetId="2">'別紙1 別添1 DXシステムCO2削減計画書'!$A$1:$BD$70</definedName>
    <definedName name="_xlnm.Print_Area" localSheetId="3">'別紙1 別添２ DXシステムシート'!$A$1:$U$47</definedName>
    <definedName name="_xlnm.Print_Area" localSheetId="4">'別紙1 別添３ CO2排出量計算書'!$A$1:$AA$41</definedName>
    <definedName name="_xlnm.Print_Area" localSheetId="0">'様式第1 別紙1 整備計画書'!$A$1:$Z$144</definedName>
    <definedName name="_xlnm.Print_Area" localSheetId="5">'様式第1 別紙2 経費内訳　2ヵ年合計'!$A$1:$AE$54</definedName>
    <definedName name="_xlnm.Print_Area" localSheetId="6">'様式第1 別紙2 経費内訳（１年目）'!$A$1:$AE$54</definedName>
    <definedName name="_xlnm.Print_Area" localSheetId="7">'様式第1 別紙2 経費内訳（２年目）'!$A$1:$AE$54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5" i="9" l="1"/>
  <c r="AC35" i="8"/>
  <c r="AC35" i="7"/>
  <c r="CV7" i="12"/>
  <c r="AC23" i="9"/>
  <c r="AC22" i="9"/>
  <c r="AC21" i="9"/>
  <c r="AC20" i="9"/>
  <c r="AC19" i="9"/>
  <c r="AC18" i="9"/>
  <c r="AC17" i="9"/>
  <c r="AC16" i="9"/>
  <c r="AC15" i="9"/>
  <c r="AC23" i="8"/>
  <c r="AC22" i="8"/>
  <c r="AC21" i="8"/>
  <c r="AC20" i="8"/>
  <c r="AC19" i="8"/>
  <c r="AC18" i="8"/>
  <c r="AC17" i="8"/>
  <c r="AC16" i="8"/>
  <c r="AC15" i="8"/>
  <c r="AC23" i="7"/>
  <c r="AC22" i="7"/>
  <c r="AC21" i="7"/>
  <c r="AC20" i="7"/>
  <c r="AC19" i="7"/>
  <c r="AC18" i="7"/>
  <c r="AC17" i="7"/>
  <c r="AC16" i="7"/>
  <c r="AC15" i="7"/>
  <c r="J48" i="2" l="1"/>
  <c r="C7" i="12"/>
  <c r="GI7" i="12" l="1"/>
  <c r="FZ7" i="12"/>
  <c r="FQ7" i="12"/>
  <c r="FH7" i="12"/>
  <c r="EY7" i="12"/>
  <c r="EP7" i="12"/>
  <c r="EG7" i="12"/>
  <c r="DX7" i="12"/>
  <c r="DO7" i="12"/>
  <c r="DF7" i="12"/>
  <c r="KS7" i="12"/>
  <c r="KR7" i="12"/>
  <c r="KQ7" i="12"/>
  <c r="KJ7" i="12"/>
  <c r="KI7" i="12"/>
  <c r="KH7" i="12"/>
  <c r="KA7" i="12"/>
  <c r="JZ7" i="12"/>
  <c r="JW7" i="12"/>
  <c r="JV7" i="12"/>
  <c r="JU7" i="12"/>
  <c r="JT7" i="12"/>
  <c r="JS7" i="12"/>
  <c r="JQ7" i="12"/>
  <c r="JP7" i="12"/>
  <c r="JO7" i="12"/>
  <c r="JN7" i="12"/>
  <c r="JM7" i="12"/>
  <c r="JL7" i="12"/>
  <c r="JJ7" i="12"/>
  <c r="JC7" i="12"/>
  <c r="IV7" i="12"/>
  <c r="IQ7" i="12"/>
  <c r="IO7" i="12"/>
  <c r="IN7" i="12"/>
  <c r="IH7" i="12"/>
  <c r="IA7" i="12"/>
  <c r="HT7" i="12"/>
  <c r="HM7" i="12"/>
  <c r="HF7" i="12"/>
  <c r="HD7" i="12"/>
  <c r="HC7" i="12"/>
  <c r="HB7" i="12"/>
  <c r="HA7" i="12"/>
  <c r="GZ7" i="12"/>
  <c r="GY7" i="12"/>
  <c r="GX7" i="12"/>
  <c r="GW7" i="12"/>
  <c r="GV7" i="12"/>
  <c r="GU7" i="12"/>
  <c r="GT7" i="12"/>
  <c r="GS7" i="12"/>
  <c r="GR7" i="12"/>
  <c r="GQ7" i="12"/>
  <c r="GP7" i="12"/>
  <c r="GO7" i="12"/>
  <c r="GN7" i="12"/>
  <c r="GM7" i="12"/>
  <c r="GL7" i="12"/>
  <c r="GK7" i="12"/>
  <c r="GJ7" i="12"/>
  <c r="GH7" i="12"/>
  <c r="GG7" i="12"/>
  <c r="GF7" i="12"/>
  <c r="GE7" i="12"/>
  <c r="GD7" i="12"/>
  <c r="GC7" i="12"/>
  <c r="GB7" i="12"/>
  <c r="GA7" i="12"/>
  <c r="FY7" i="12"/>
  <c r="FX7" i="12"/>
  <c r="FW7" i="12"/>
  <c r="FV7" i="12"/>
  <c r="FU7" i="12"/>
  <c r="FT7" i="12"/>
  <c r="FS7" i="12"/>
  <c r="FR7" i="12"/>
  <c r="FP7" i="12"/>
  <c r="FO7" i="12"/>
  <c r="FN7" i="12"/>
  <c r="FM7" i="12"/>
  <c r="FL7" i="12"/>
  <c r="FK7" i="12"/>
  <c r="FJ7" i="12"/>
  <c r="FI7" i="12"/>
  <c r="FG7" i="12"/>
  <c r="FF7" i="12"/>
  <c r="FE7" i="12"/>
  <c r="FD7" i="12"/>
  <c r="FC7" i="12"/>
  <c r="FB7" i="12"/>
  <c r="FA7" i="12"/>
  <c r="EZ7" i="12"/>
  <c r="EX7" i="12"/>
  <c r="EW7" i="12"/>
  <c r="EV7" i="12"/>
  <c r="EU7" i="12"/>
  <c r="ET7" i="12"/>
  <c r="ES7" i="12"/>
  <c r="ER7" i="12"/>
  <c r="EQ7" i="12"/>
  <c r="EO7" i="12"/>
  <c r="EN7" i="12"/>
  <c r="EM7" i="12"/>
  <c r="EL7" i="12"/>
  <c r="EK7" i="12"/>
  <c r="EJ7" i="12"/>
  <c r="EI7" i="12"/>
  <c r="EH7" i="12"/>
  <c r="EF7" i="12"/>
  <c r="EE7" i="12"/>
  <c r="ED7" i="12"/>
  <c r="EC7" i="12"/>
  <c r="EB7" i="12"/>
  <c r="EA7" i="12"/>
  <c r="DZ7" i="12"/>
  <c r="DY7" i="12"/>
  <c r="DW7" i="12"/>
  <c r="DV7" i="12"/>
  <c r="DU7" i="12"/>
  <c r="DT7" i="12"/>
  <c r="DS7" i="12"/>
  <c r="DR7" i="12"/>
  <c r="DQ7" i="12"/>
  <c r="DP7" i="12"/>
  <c r="DN7" i="12"/>
  <c r="DM7" i="12"/>
  <c r="DL7" i="12"/>
  <c r="DK7" i="12"/>
  <c r="DJ7" i="12"/>
  <c r="DI7" i="12"/>
  <c r="DH7" i="12"/>
  <c r="DG7" i="12"/>
  <c r="DE7" i="12"/>
  <c r="DD7" i="12"/>
  <c r="DC7" i="12"/>
  <c r="DB7" i="12"/>
  <c r="DA7" i="12"/>
  <c r="CZ7" i="12"/>
  <c r="CX7" i="12"/>
  <c r="CW7" i="12"/>
  <c r="CU7" i="12"/>
  <c r="CT7" i="12"/>
  <c r="CS7" i="12"/>
  <c r="CR7" i="12"/>
  <c r="CQ7" i="12"/>
  <c r="CP7" i="12"/>
  <c r="CO7" i="12"/>
  <c r="CN7" i="12"/>
  <c r="CM7" i="12"/>
  <c r="CL7" i="12"/>
  <c r="CK7" i="12"/>
  <c r="CJ7" i="12"/>
  <c r="CI7" i="12"/>
  <c r="CH7" i="12"/>
  <c r="CG7" i="12"/>
  <c r="CF7" i="12"/>
  <c r="CE7" i="12"/>
  <c r="CD7" i="12"/>
  <c r="CC7" i="12"/>
  <c r="CB7" i="12"/>
  <c r="CA7" i="12"/>
  <c r="BZ7" i="12"/>
  <c r="BY7" i="12"/>
  <c r="BX7" i="12"/>
  <c r="BW7" i="12"/>
  <c r="BV7" i="12"/>
  <c r="BU7" i="12"/>
  <c r="BT7" i="12"/>
  <c r="BS7" i="12"/>
  <c r="BR7" i="12"/>
  <c r="BQ7" i="12"/>
  <c r="BP7" i="12"/>
  <c r="BO7" i="12"/>
  <c r="BN7" i="12"/>
  <c r="BM7" i="12"/>
  <c r="BL7" i="12"/>
  <c r="BK7" i="12"/>
  <c r="BJ7" i="12"/>
  <c r="BI7" i="12"/>
  <c r="BH7" i="12"/>
  <c r="BF7" i="12"/>
  <c r="BE7" i="12"/>
  <c r="BD7" i="12"/>
  <c r="BC7" i="12"/>
  <c r="BB7" i="12"/>
  <c r="BA7" i="12"/>
  <c r="AZ7" i="12"/>
  <c r="AY7" i="12"/>
  <c r="AX7" i="12"/>
  <c r="AW7" i="12"/>
  <c r="AV7" i="12"/>
  <c r="AU7" i="12"/>
  <c r="AT7" i="12"/>
  <c r="AS7" i="12"/>
  <c r="AR7" i="12"/>
  <c r="AQ7" i="12"/>
  <c r="AP7" i="12"/>
  <c r="AO7" i="12"/>
  <c r="AN7" i="12"/>
  <c r="AM7" i="12"/>
  <c r="AL7" i="12"/>
  <c r="AK7" i="12"/>
  <c r="AJ7" i="12"/>
  <c r="AI7" i="12"/>
  <c r="AH7" i="12"/>
  <c r="AG7" i="12"/>
  <c r="AF7" i="12"/>
  <c r="AE7" i="12"/>
  <c r="AD7" i="12"/>
  <c r="AC7" i="12"/>
  <c r="AB7" i="12"/>
  <c r="AA7" i="12"/>
  <c r="Z7" i="12"/>
  <c r="Y7" i="12"/>
  <c r="X7" i="12"/>
  <c r="W7" i="12"/>
  <c r="V7" i="12"/>
  <c r="U7" i="12"/>
  <c r="T7" i="12"/>
  <c r="S7" i="12"/>
  <c r="R7" i="12"/>
  <c r="Q7" i="12"/>
  <c r="P7" i="12"/>
  <c r="O7" i="12"/>
  <c r="N7" i="12"/>
  <c r="M7" i="12"/>
  <c r="L7" i="12"/>
  <c r="K7" i="12"/>
  <c r="J7" i="12"/>
  <c r="I7" i="12"/>
  <c r="H7" i="12"/>
  <c r="G7" i="12"/>
  <c r="F7" i="12"/>
  <c r="E7" i="12"/>
  <c r="D7" i="12"/>
  <c r="B7" i="12"/>
  <c r="A7" i="12"/>
  <c r="J29" i="6"/>
  <c r="HS7" i="12" s="1"/>
  <c r="J30" i="6"/>
  <c r="HZ7" i="12" s="1"/>
  <c r="J31" i="6"/>
  <c r="IG7" i="12" s="1"/>
  <c r="J32" i="6"/>
  <c r="J33" i="6"/>
  <c r="IU7" i="12" s="1"/>
  <c r="J34" i="6"/>
  <c r="JB7" i="12" s="1"/>
  <c r="J35" i="6"/>
  <c r="JI7" i="12" s="1"/>
  <c r="F29" i="6"/>
  <c r="HO7" i="12" s="1"/>
  <c r="G29" i="6"/>
  <c r="HP7" i="12" s="1"/>
  <c r="H29" i="6"/>
  <c r="HQ7" i="12" s="1"/>
  <c r="F30" i="6"/>
  <c r="HV7" i="12" s="1"/>
  <c r="G30" i="6"/>
  <c r="HW7" i="12" s="1"/>
  <c r="H30" i="6"/>
  <c r="HX7" i="12" s="1"/>
  <c r="F31" i="6"/>
  <c r="IC7" i="12" s="1"/>
  <c r="G31" i="6"/>
  <c r="ID7" i="12" s="1"/>
  <c r="H31" i="6"/>
  <c r="IE7" i="12" s="1"/>
  <c r="F32" i="6"/>
  <c r="IJ7" i="12" s="1"/>
  <c r="G32" i="6"/>
  <c r="IK7" i="12" s="1"/>
  <c r="H32" i="6"/>
  <c r="IL7" i="12" s="1"/>
  <c r="F33" i="6"/>
  <c r="G33" i="6"/>
  <c r="IR7" i="12" s="1"/>
  <c r="H33" i="6"/>
  <c r="IS7" i="12" s="1"/>
  <c r="F34" i="6"/>
  <c r="IX7" i="12" s="1"/>
  <c r="G34" i="6"/>
  <c r="IY7" i="12" s="1"/>
  <c r="H34" i="6"/>
  <c r="IZ7" i="12" s="1"/>
  <c r="F35" i="6"/>
  <c r="JE7" i="12" s="1"/>
  <c r="G35" i="6"/>
  <c r="JF7" i="12" s="1"/>
  <c r="H35" i="6"/>
  <c r="JG7" i="12" s="1"/>
  <c r="J28" i="6"/>
  <c r="HL7" i="12" s="1"/>
  <c r="H28" i="6"/>
  <c r="HJ7" i="12" s="1"/>
  <c r="F28" i="6"/>
  <c r="HH7" i="12" s="1"/>
  <c r="E28" i="6"/>
  <c r="HG7" i="12" s="1"/>
  <c r="H12" i="7" l="1"/>
  <c r="KD7" i="12" s="1"/>
  <c r="H12" i="8"/>
  <c r="KM7" i="12" s="1"/>
  <c r="H12" i="9"/>
  <c r="KV7" i="12" s="1"/>
  <c r="AK12" i="9" l="1"/>
  <c r="AK12" i="8"/>
  <c r="AJ13" i="7"/>
  <c r="AB6" i="7" l="1"/>
  <c r="JY7" i="12" s="1"/>
  <c r="X6" i="7"/>
  <c r="JX7" i="12" s="1"/>
  <c r="H17" i="10" l="1"/>
  <c r="H16" i="10"/>
  <c r="H15" i="10"/>
  <c r="H14" i="10"/>
  <c r="H13" i="10"/>
  <c r="H12" i="10"/>
  <c r="H11" i="10"/>
  <c r="H10" i="10"/>
  <c r="H9" i="10"/>
  <c r="H8" i="10"/>
  <c r="H7" i="10"/>
  <c r="G28" i="6" s="1"/>
  <c r="HI7" i="12" s="1"/>
  <c r="H35" i="9"/>
  <c r="AC34" i="9"/>
  <c r="H34" i="9" s="1"/>
  <c r="AC33" i="9"/>
  <c r="H33" i="9" s="1"/>
  <c r="AC32" i="9"/>
  <c r="H32" i="9" s="1"/>
  <c r="AC31" i="9"/>
  <c r="H31" i="9" s="1"/>
  <c r="AC29" i="9"/>
  <c r="H29" i="9" s="1"/>
  <c r="AC27" i="9"/>
  <c r="H27" i="9" s="1"/>
  <c r="AC26" i="9"/>
  <c r="H26" i="9" s="1"/>
  <c r="AC25" i="9"/>
  <c r="H25" i="9" s="1"/>
  <c r="H23" i="9"/>
  <c r="H22" i="9"/>
  <c r="H21" i="9"/>
  <c r="H20" i="9"/>
  <c r="H19" i="9"/>
  <c r="H18" i="9"/>
  <c r="H17" i="9"/>
  <c r="H16" i="9"/>
  <c r="H15" i="9"/>
  <c r="T8" i="9"/>
  <c r="KT7" i="12" s="1"/>
  <c r="H35" i="8"/>
  <c r="AC34" i="8"/>
  <c r="H34" i="8" s="1"/>
  <c r="AC33" i="8"/>
  <c r="H33" i="8" s="1"/>
  <c r="AC32" i="8"/>
  <c r="H32" i="8" s="1"/>
  <c r="AC31" i="8"/>
  <c r="H31" i="8" s="1"/>
  <c r="AC29" i="8"/>
  <c r="H29" i="8" s="1"/>
  <c r="AC27" i="8"/>
  <c r="H27" i="8" s="1"/>
  <c r="AC26" i="8"/>
  <c r="H26" i="8" s="1"/>
  <c r="AC25" i="8"/>
  <c r="H25" i="8" s="1"/>
  <c r="H23" i="8"/>
  <c r="H22" i="8"/>
  <c r="H21" i="8"/>
  <c r="H20" i="8"/>
  <c r="H19" i="8"/>
  <c r="H18" i="8"/>
  <c r="H17" i="8"/>
  <c r="H16" i="8"/>
  <c r="H15" i="8"/>
  <c r="T8" i="8"/>
  <c r="KK7" i="12" s="1"/>
  <c r="H35" i="7"/>
  <c r="AC34" i="7"/>
  <c r="H34" i="7" s="1"/>
  <c r="AC33" i="7"/>
  <c r="H33" i="7" s="1"/>
  <c r="AC32" i="7"/>
  <c r="H32" i="7"/>
  <c r="AC31" i="7"/>
  <c r="H31" i="7" s="1"/>
  <c r="AC29" i="7"/>
  <c r="H29" i="7" s="1"/>
  <c r="AC27" i="7"/>
  <c r="H27" i="7" s="1"/>
  <c r="AC26" i="7"/>
  <c r="H26" i="7" s="1"/>
  <c r="AC25" i="7"/>
  <c r="H25" i="7"/>
  <c r="H23" i="7"/>
  <c r="H22" i="7"/>
  <c r="H21" i="7"/>
  <c r="H20" i="7"/>
  <c r="H19" i="7"/>
  <c r="H18" i="7"/>
  <c r="H17" i="7"/>
  <c r="H16" i="7"/>
  <c r="H15" i="7"/>
  <c r="T8" i="7"/>
  <c r="KB7" i="12" s="1"/>
  <c r="E37" i="6"/>
  <c r="JR7" i="12" s="1"/>
  <c r="E36" i="6"/>
  <c r="JK7" i="12" s="1"/>
  <c r="E35" i="6"/>
  <c r="JD7" i="12" s="1"/>
  <c r="E34" i="6"/>
  <c r="IW7" i="12" s="1"/>
  <c r="E33" i="6"/>
  <c r="IP7" i="12" s="1"/>
  <c r="E32" i="6"/>
  <c r="II7" i="12" s="1"/>
  <c r="E31" i="6"/>
  <c r="IB7" i="12" s="1"/>
  <c r="E30" i="6"/>
  <c r="HU7" i="12" s="1"/>
  <c r="E29" i="6"/>
  <c r="HN7" i="12" s="1"/>
  <c r="H36" i="9" l="1"/>
  <c r="H28" i="9"/>
  <c r="H24" i="9"/>
  <c r="U30" i="9" s="1"/>
  <c r="H28" i="8"/>
  <c r="H28" i="7"/>
  <c r="H36" i="7"/>
  <c r="H24" i="7"/>
  <c r="H36" i="8"/>
  <c r="H24" i="8"/>
  <c r="I31" i="6"/>
  <c r="IF7" i="12" s="1"/>
  <c r="I28" i="6"/>
  <c r="HK7" i="12" s="1"/>
  <c r="I30" i="6"/>
  <c r="HY7" i="12" s="1"/>
  <c r="I29" i="6"/>
  <c r="HR7" i="12" s="1"/>
  <c r="I33" i="6"/>
  <c r="IT7" i="12" s="1"/>
  <c r="I35" i="6"/>
  <c r="JH7" i="12" s="1"/>
  <c r="I32" i="6"/>
  <c r="IM7" i="12" s="1"/>
  <c r="I34" i="6"/>
  <c r="JA7" i="12" s="1"/>
  <c r="H37" i="9" l="1"/>
  <c r="Z8" i="9" s="1"/>
  <c r="H37" i="7"/>
  <c r="Z8" i="7" s="1"/>
  <c r="H37" i="8"/>
  <c r="Z8" i="8" s="1"/>
  <c r="U30" i="8"/>
  <c r="U30" i="7"/>
  <c r="I38" i="6"/>
  <c r="E22" i="6" s="1"/>
  <c r="KL7" i="12" l="1"/>
  <c r="N12" i="8"/>
  <c r="KC7" i="12"/>
  <c r="N12" i="7"/>
  <c r="N12" i="9"/>
  <c r="KU7" i="12"/>
  <c r="H11" i="4"/>
  <c r="CY7" i="12" s="1"/>
  <c r="HE7" i="12"/>
  <c r="AD44" i="2"/>
  <c r="F48" i="2" s="1"/>
  <c r="BG7" i="12" s="1"/>
  <c r="KN7" i="12" l="1"/>
  <c r="T12" i="8"/>
  <c r="KE7" i="12"/>
  <c r="T12" i="7"/>
  <c r="KW7" i="12"/>
  <c r="T12" i="9"/>
  <c r="Z12" i="8" l="1"/>
  <c r="KP7" i="12" s="1"/>
  <c r="KO7" i="12"/>
  <c r="Z12" i="7"/>
  <c r="KG7" i="12" s="1"/>
  <c r="KF7" i="12"/>
  <c r="Z12" i="9"/>
  <c r="KY7" i="12" s="1"/>
  <c r="KX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澤田 佳奈子</author>
  </authors>
  <commentList>
    <comment ref="L24" authorId="0" shapeId="0" xr:uid="{5E3D6166-A08C-4CA1-8146-031F7518F914}">
      <text>
        <r>
          <rPr>
            <sz val="9"/>
            <color indexed="81"/>
            <rFont val="MS P ゴシック"/>
            <family val="3"/>
            <charset val="128"/>
          </rPr>
          <t xml:space="preserve">単位に気を付けてください。
</t>
        </r>
      </text>
    </comment>
  </commentList>
</comments>
</file>

<file path=xl/sharedStrings.xml><?xml version="1.0" encoding="utf-8"?>
<sst xmlns="http://schemas.openxmlformats.org/spreadsheetml/2006/main" count="1705" uniqueCount="906">
  <si>
    <t>様式第１ 別紙1</t>
    <rPh sb="0" eb="2">
      <t>ヨウシキ</t>
    </rPh>
    <rPh sb="2" eb="3">
      <t>ダイ</t>
    </rPh>
    <rPh sb="5" eb="7">
      <t>ベッシ</t>
    </rPh>
    <phoneticPr fontId="5"/>
  </si>
  <si>
    <t>プルダウンメニュー選択セル</t>
    <phoneticPr fontId="12"/>
  </si>
  <si>
    <t>自動計算・自動転記セル</t>
    <phoneticPr fontId="12"/>
  </si>
  <si>
    <t>代表事業者
　</t>
    <phoneticPr fontId="5"/>
  </si>
  <si>
    <t>法人</t>
    <rPh sb="0" eb="2">
      <t>ホウジン</t>
    </rPh>
    <phoneticPr fontId="5"/>
  </si>
  <si>
    <t>法人名</t>
    <phoneticPr fontId="5"/>
  </si>
  <si>
    <t>法人番号</t>
    <rPh sb="2" eb="4">
      <t>バンゴウ</t>
    </rPh>
    <phoneticPr fontId="5"/>
  </si>
  <si>
    <t>法人所在地</t>
    <phoneticPr fontId="5"/>
  </si>
  <si>
    <t>〒</t>
    <phoneticPr fontId="5"/>
  </si>
  <si>
    <t>主な業務内容</t>
    <phoneticPr fontId="5"/>
  </si>
  <si>
    <t>産業分類</t>
    <rPh sb="0" eb="4">
      <t>サンギョウブンルイ</t>
    </rPh>
    <phoneticPr fontId="5"/>
  </si>
  <si>
    <t>（注）左コラムは日本産業分類コード（小分類：数字３桁）を記入する。</t>
    <rPh sb="1" eb="2">
      <t>チュウ</t>
    </rPh>
    <rPh sb="3" eb="4">
      <t>ヒダリ</t>
    </rPh>
    <rPh sb="8" eb="12">
      <t>ニホンサンギョウ</t>
    </rPh>
    <rPh sb="12" eb="14">
      <t>ブンルイ</t>
    </rPh>
    <rPh sb="18" eb="21">
      <t>ショウブンルイ</t>
    </rPh>
    <rPh sb="22" eb="24">
      <t>スウジ</t>
    </rPh>
    <rPh sb="25" eb="26">
      <t>ケタ</t>
    </rPh>
    <rPh sb="28" eb="30">
      <t>キニュウ</t>
    </rPh>
    <phoneticPr fontId="5"/>
  </si>
  <si>
    <t>事業実施責任者
※1</t>
    <rPh sb="0" eb="2">
      <t>ジギョウ</t>
    </rPh>
    <rPh sb="2" eb="4">
      <t>ジッシ</t>
    </rPh>
    <rPh sb="4" eb="7">
      <t>セキニンシャ</t>
    </rPh>
    <phoneticPr fontId="5"/>
  </si>
  <si>
    <t>部署</t>
    <phoneticPr fontId="5"/>
  </si>
  <si>
    <t>役職</t>
    <phoneticPr fontId="5"/>
  </si>
  <si>
    <t>氏名</t>
    <phoneticPr fontId="5"/>
  </si>
  <si>
    <t>経理責任者</t>
    <rPh sb="0" eb="2">
      <t>ケイリ</t>
    </rPh>
    <rPh sb="2" eb="5">
      <t>セキニンシャ</t>
    </rPh>
    <phoneticPr fontId="5"/>
  </si>
  <si>
    <t>代表事業者の事務連絡先</t>
    <rPh sb="0" eb="5">
      <t>ダイヒョウジギョウシャ</t>
    </rPh>
    <rPh sb="6" eb="8">
      <t>ジム</t>
    </rPh>
    <rPh sb="8" eb="10">
      <t>レンラク</t>
    </rPh>
    <rPh sb="10" eb="11">
      <t>サキ</t>
    </rPh>
    <phoneticPr fontId="12"/>
  </si>
  <si>
    <t>代表事業者</t>
    <rPh sb="0" eb="5">
      <t>ダイヒョウジギョウシャ</t>
    </rPh>
    <phoneticPr fontId="12"/>
  </si>
  <si>
    <t>事務代行</t>
    <rPh sb="0" eb="4">
      <t>ジムダイコウ</t>
    </rPh>
    <phoneticPr fontId="12"/>
  </si>
  <si>
    <t>代表事業者の
事務連絡先　
※2</t>
    <rPh sb="0" eb="2">
      <t>ダイヒョウ</t>
    </rPh>
    <rPh sb="2" eb="5">
      <t>ジギョウシャ</t>
    </rPh>
    <rPh sb="7" eb="9">
      <t>ジム</t>
    </rPh>
    <rPh sb="9" eb="12">
      <t>レンラクサキ</t>
    </rPh>
    <phoneticPr fontId="5"/>
  </si>
  <si>
    <t>区分</t>
    <phoneticPr fontId="5"/>
  </si>
  <si>
    <t>勤務先住所</t>
    <phoneticPr fontId="5"/>
  </si>
  <si>
    <t>電話番号</t>
    <phoneticPr fontId="5"/>
  </si>
  <si>
    <t>E-mail</t>
    <phoneticPr fontId="5"/>
  </si>
  <si>
    <t>共同事業者
※3</t>
    <phoneticPr fontId="5"/>
  </si>
  <si>
    <t>法人名</t>
    <phoneticPr fontId="12"/>
  </si>
  <si>
    <t>事業実施責任者</t>
    <phoneticPr fontId="5"/>
  </si>
  <si>
    <t>法人番号</t>
    <phoneticPr fontId="12"/>
  </si>
  <si>
    <t>所属部署・役職</t>
  </si>
  <si>
    <t>電話番号</t>
    <rPh sb="0" eb="2">
      <t>デンワ</t>
    </rPh>
    <rPh sb="2" eb="4">
      <t>バンゴウ</t>
    </rPh>
    <phoneticPr fontId="5"/>
  </si>
  <si>
    <t>E-mail</t>
    <phoneticPr fontId="12"/>
  </si>
  <si>
    <t>①</t>
    <phoneticPr fontId="12"/>
  </si>
  <si>
    <t>②</t>
    <phoneticPr fontId="12"/>
  </si>
  <si>
    <t>③</t>
    <phoneticPr fontId="12"/>
  </si>
  <si>
    <t>共同事業者</t>
    <rPh sb="0" eb="5">
      <t>キョウドウジギョウシャ</t>
    </rPh>
    <phoneticPr fontId="12"/>
  </si>
  <si>
    <t>共同事業者の
事務連絡先 
※4</t>
    <phoneticPr fontId="5"/>
  </si>
  <si>
    <t>区分</t>
  </si>
  <si>
    <t>法人名</t>
  </si>
  <si>
    <t>部署</t>
  </si>
  <si>
    <t>役職</t>
  </si>
  <si>
    <t>氏名</t>
  </si>
  <si>
    <t>勤務先住所</t>
  </si>
  <si>
    <t>電話番号</t>
  </si>
  <si>
    <t>補助事業の
概要</t>
    <rPh sb="0" eb="2">
      <t>ホジョ</t>
    </rPh>
    <rPh sb="2" eb="4">
      <t>ジギョウ</t>
    </rPh>
    <rPh sb="6" eb="8">
      <t>ガイヨウ</t>
    </rPh>
    <phoneticPr fontId="5"/>
  </si>
  <si>
    <t>支援対象の
工場・事業場</t>
    <rPh sb="0" eb="2">
      <t>シエン</t>
    </rPh>
    <rPh sb="2" eb="4">
      <t>タイショウ</t>
    </rPh>
    <rPh sb="6" eb="8">
      <t>コウジョウ</t>
    </rPh>
    <rPh sb="9" eb="12">
      <t>ジギョウジョウ</t>
    </rPh>
    <phoneticPr fontId="5"/>
  </si>
  <si>
    <t>法人番号※5</t>
    <rPh sb="0" eb="4">
      <t>ホウジンバンゴウ</t>
    </rPh>
    <phoneticPr fontId="5"/>
  </si>
  <si>
    <t>工場・事業場名</t>
    <phoneticPr fontId="12"/>
  </si>
  <si>
    <t>建物の所有者</t>
    <rPh sb="0" eb="2">
      <t>タテモノ</t>
    </rPh>
    <phoneticPr fontId="5"/>
  </si>
  <si>
    <t>工場・事業場住所</t>
    <rPh sb="0" eb="2">
      <t>コウジョウ</t>
    </rPh>
    <rPh sb="3" eb="6">
      <t>ジギョウジョウ</t>
    </rPh>
    <rPh sb="6" eb="8">
      <t>ジュウショ</t>
    </rPh>
    <phoneticPr fontId="5"/>
  </si>
  <si>
    <t>業務内容</t>
    <rPh sb="0" eb="2">
      <t>ギョウム</t>
    </rPh>
    <rPh sb="2" eb="4">
      <t>ナイヨウ</t>
    </rPh>
    <phoneticPr fontId="5"/>
  </si>
  <si>
    <t>CO2排出量</t>
    <rPh sb="3" eb="6">
      <t>ハイシュツリョウ</t>
    </rPh>
    <phoneticPr fontId="12"/>
  </si>
  <si>
    <t>代表事業者の要件
※6</t>
    <rPh sb="0" eb="2">
      <t>ダイヒョウ</t>
    </rPh>
    <rPh sb="2" eb="5">
      <t>ジギョウシャ</t>
    </rPh>
    <rPh sb="6" eb="8">
      <t>ヨウケン</t>
    </rPh>
    <phoneticPr fontId="5"/>
  </si>
  <si>
    <t>対策実施方法</t>
    <rPh sb="0" eb="2">
      <t>タイサク</t>
    </rPh>
    <rPh sb="2" eb="4">
      <t>ジッシ</t>
    </rPh>
    <rPh sb="4" eb="6">
      <t>ホウホウ</t>
    </rPh>
    <phoneticPr fontId="12"/>
  </si>
  <si>
    <t>SHIFT</t>
    <phoneticPr fontId="12"/>
  </si>
  <si>
    <t>他の補助</t>
    <rPh sb="0" eb="1">
      <t>タ</t>
    </rPh>
    <rPh sb="2" eb="4">
      <t>ホジョ</t>
    </rPh>
    <phoneticPr fontId="12"/>
  </si>
  <si>
    <t>自費</t>
    <rPh sb="0" eb="2">
      <t>ジヒ</t>
    </rPh>
    <phoneticPr fontId="12"/>
  </si>
  <si>
    <t>運用改善</t>
    <rPh sb="0" eb="2">
      <t>ウンヨウ</t>
    </rPh>
    <rPh sb="2" eb="4">
      <t>カイゼン</t>
    </rPh>
    <phoneticPr fontId="12"/>
  </si>
  <si>
    <t>注 ： 記入欄が少ない場合は、本様式を引き伸ばして使用すること。</t>
    <phoneticPr fontId="5"/>
  </si>
  <si>
    <t>独立行政</t>
    <rPh sb="0" eb="4">
      <t>ドクリツギョウセイ</t>
    </rPh>
    <phoneticPr fontId="12"/>
  </si>
  <si>
    <t>地方独立</t>
    <rPh sb="0" eb="4">
      <t>チホウドクリツ</t>
    </rPh>
    <phoneticPr fontId="12"/>
  </si>
  <si>
    <t>学校</t>
    <rPh sb="0" eb="2">
      <t>ガッコウ</t>
    </rPh>
    <phoneticPr fontId="12"/>
  </si>
  <si>
    <t>社福</t>
    <rPh sb="0" eb="2">
      <t>シャフク</t>
    </rPh>
    <phoneticPr fontId="12"/>
  </si>
  <si>
    <t>※1  代表事業者の実施責任者は、様式第１交付申請書の申請者と一致させる。（部署、役職、氏名）</t>
    <rPh sb="10" eb="12">
      <t>ジッシ</t>
    </rPh>
    <rPh sb="12" eb="15">
      <t>セキニンシャ</t>
    </rPh>
    <rPh sb="17" eb="19">
      <t>ヨウシキ</t>
    </rPh>
    <rPh sb="19" eb="20">
      <t>ダイ</t>
    </rPh>
    <rPh sb="21" eb="23">
      <t>コウフ</t>
    </rPh>
    <rPh sb="23" eb="26">
      <t>シンセイショ</t>
    </rPh>
    <rPh sb="27" eb="30">
      <t>シンセイシャ</t>
    </rPh>
    <rPh sb="31" eb="33">
      <t>イッチ</t>
    </rPh>
    <rPh sb="38" eb="40">
      <t>ブショ</t>
    </rPh>
    <rPh sb="41" eb="43">
      <t>ヤクショク</t>
    </rPh>
    <rPh sb="44" eb="46">
      <t>シメイ</t>
    </rPh>
    <phoneticPr fontId="5"/>
  </si>
  <si>
    <t>※2  代表事業者の事務連絡先は、代表事業者、あるいは代表事業者からの委任を受けた第３者である事務代行者の窓口となる担当者情報について記載する。</t>
    <rPh sb="67" eb="68">
      <t>キ</t>
    </rPh>
    <phoneticPr fontId="5"/>
  </si>
  <si>
    <t>医療</t>
    <rPh sb="0" eb="2">
      <t>イリョウ</t>
    </rPh>
    <phoneticPr fontId="12"/>
  </si>
  <si>
    <t>特別法</t>
    <rPh sb="0" eb="3">
      <t>トクベツホウ</t>
    </rPh>
    <phoneticPr fontId="12"/>
  </si>
  <si>
    <t>一社等</t>
    <rPh sb="0" eb="3">
      <t>イッシャトウ</t>
    </rPh>
    <phoneticPr fontId="12"/>
  </si>
  <si>
    <t>その他</t>
    <rPh sb="2" eb="3">
      <t>タ</t>
    </rPh>
    <phoneticPr fontId="12"/>
  </si>
  <si>
    <t>※3　代表事業者が支援対象工場・事業場の建物所有者でない場合には、当該工場・事業場の建物所有者も共同事業者として参加すること。</t>
    <rPh sb="9" eb="11">
      <t>シエン</t>
    </rPh>
    <rPh sb="11" eb="13">
      <t>タイショウ</t>
    </rPh>
    <rPh sb="13" eb="15">
      <t>コウジョウ</t>
    </rPh>
    <rPh sb="16" eb="19">
      <t>ジギョウジョウ</t>
    </rPh>
    <rPh sb="20" eb="22">
      <t>タテモノ</t>
    </rPh>
    <rPh sb="22" eb="25">
      <t>ショユウシャ</t>
    </rPh>
    <rPh sb="38" eb="41">
      <t>ジギョウジョウ</t>
    </rPh>
    <rPh sb="48" eb="50">
      <t>キョウドウ</t>
    </rPh>
    <phoneticPr fontId="12"/>
  </si>
  <si>
    <t>※4  共同事業者の事務連絡先は、共同事業者、あるいは代表事業者及び共同事業者からの委任を受けた第３者である事務代行者の窓口となる担当者情報について記載する。</t>
    <phoneticPr fontId="12"/>
  </si>
  <si>
    <t>※5　法人と事業場で法人番号が異なる場合は記載する。</t>
    <phoneticPr fontId="12"/>
  </si>
  <si>
    <t>※6　該当するものにチェックをつけ、（参照している法律の条項を公募要領に記載しているので確認のこと）、証明できるエビデンスを添付する。</t>
    <rPh sb="3" eb="5">
      <t>ガイトウ</t>
    </rPh>
    <rPh sb="19" eb="21">
      <t>サンショウ</t>
    </rPh>
    <rPh sb="25" eb="27">
      <t>ホウリツ</t>
    </rPh>
    <rPh sb="28" eb="30">
      <t>ジョウコウ</t>
    </rPh>
    <rPh sb="31" eb="35">
      <t>コウボヨウリョウ</t>
    </rPh>
    <rPh sb="36" eb="38">
      <t>キサイ</t>
    </rPh>
    <rPh sb="44" eb="46">
      <t>カクニン</t>
    </rPh>
    <rPh sb="51" eb="53">
      <t>ショウメイ</t>
    </rPh>
    <rPh sb="62" eb="64">
      <t>テンプ</t>
    </rPh>
    <phoneticPr fontId="5"/>
  </si>
  <si>
    <t>支援機関名</t>
    <rPh sb="0" eb="2">
      <t>シエン</t>
    </rPh>
    <rPh sb="2" eb="4">
      <t>キカン</t>
    </rPh>
    <rPh sb="4" eb="5">
      <t>ナ</t>
    </rPh>
    <phoneticPr fontId="12"/>
  </si>
  <si>
    <t>副／共同支援機関名</t>
    <rPh sb="0" eb="1">
      <t>フク</t>
    </rPh>
    <rPh sb="2" eb="4">
      <t>キョウドウ</t>
    </rPh>
    <rPh sb="4" eb="6">
      <t>シエン</t>
    </rPh>
    <rPh sb="6" eb="8">
      <t>キカン</t>
    </rPh>
    <rPh sb="8" eb="9">
      <t>メイ</t>
    </rPh>
    <phoneticPr fontId="12"/>
  </si>
  <si>
    <t>事業期間</t>
    <phoneticPr fontId="5"/>
  </si>
  <si>
    <t>交付決定日　 ～</t>
    <phoneticPr fontId="5"/>
  </si>
  <si>
    <t>年　</t>
    <phoneticPr fontId="12"/>
  </si>
  <si>
    <t>日</t>
    <rPh sb="0" eb="1">
      <t>ヒ</t>
    </rPh>
    <phoneticPr fontId="12"/>
  </si>
  <si>
    <t>（事業完了日）</t>
    <rPh sb="1" eb="3">
      <t>ジギョウ</t>
    </rPh>
    <rPh sb="3" eb="5">
      <t>カンリョウ</t>
    </rPh>
    <rPh sb="5" eb="6">
      <t>ヒ</t>
    </rPh>
    <phoneticPr fontId="12"/>
  </si>
  <si>
    <t>実施スケジュール</t>
    <phoneticPr fontId="5"/>
  </si>
  <si>
    <t>年</t>
    <rPh sb="0" eb="1">
      <t>ネン</t>
    </rPh>
    <phoneticPr fontId="12"/>
  </si>
  <si>
    <t>月</t>
    <rPh sb="0" eb="1">
      <t>ツキ</t>
    </rPh>
    <phoneticPr fontId="12"/>
  </si>
  <si>
    <t>　④診断結果報告会実施日</t>
    <rPh sb="2" eb="6">
      <t>シンダンケッカ</t>
    </rPh>
    <rPh sb="11" eb="12">
      <t>ビ</t>
    </rPh>
    <phoneticPr fontId="5"/>
  </si>
  <si>
    <t>　⑤実施計画報告会実施日</t>
    <rPh sb="2" eb="6">
      <t>ジッシケイカク</t>
    </rPh>
    <rPh sb="11" eb="12">
      <t>ビ</t>
    </rPh>
    <phoneticPr fontId="5"/>
  </si>
  <si>
    <t>　⑥支援完了報告会実施日</t>
    <rPh sb="2" eb="4">
      <t>シエン</t>
    </rPh>
    <rPh sb="4" eb="6">
      <t>カンリョウ</t>
    </rPh>
    <rPh sb="6" eb="8">
      <t>ホウコク</t>
    </rPh>
    <rPh sb="11" eb="12">
      <t>ビ</t>
    </rPh>
    <phoneticPr fontId="5"/>
  </si>
  <si>
    <t>【工場・事業場の敷地境界】</t>
    <rPh sb="1" eb="3">
      <t>コウジョウ</t>
    </rPh>
    <rPh sb="4" eb="7">
      <t>ジギョウジョウ</t>
    </rPh>
    <rPh sb="8" eb="10">
      <t>シキチ</t>
    </rPh>
    <rPh sb="10" eb="12">
      <t>キョウカイ</t>
    </rPh>
    <phoneticPr fontId="5"/>
  </si>
  <si>
    <t>【敷地境界】
　・航空写真、見取り図等を貼り付けし、敷地境界を赤枠線で囲ってください。</t>
    <rPh sb="1" eb="3">
      <t>シキチ</t>
    </rPh>
    <rPh sb="3" eb="5">
      <t>キョウカイ</t>
    </rPh>
    <rPh sb="9" eb="13">
      <t>コウクウシャシン</t>
    </rPh>
    <rPh sb="14" eb="16">
      <t>ミト</t>
    </rPh>
    <rPh sb="17" eb="18">
      <t>ズ</t>
    </rPh>
    <rPh sb="18" eb="19">
      <t>ナド</t>
    </rPh>
    <rPh sb="20" eb="21">
      <t>ハ</t>
    </rPh>
    <rPh sb="22" eb="23">
      <t>ツ</t>
    </rPh>
    <rPh sb="26" eb="30">
      <t>シキチキョウカイ</t>
    </rPh>
    <rPh sb="31" eb="33">
      <t>アカワク</t>
    </rPh>
    <rPh sb="35" eb="36">
      <t>カコ</t>
    </rPh>
    <phoneticPr fontId="5"/>
  </si>
  <si>
    <t>記入上の注意</t>
    <rPh sb="0" eb="3">
      <t>キニュウジョウ</t>
    </rPh>
    <rPh sb="4" eb="6">
      <t>チュウイ</t>
    </rPh>
    <phoneticPr fontId="12"/>
  </si>
  <si>
    <t>（１）シートの選択</t>
    <rPh sb="7" eb="9">
      <t>センタク</t>
    </rPh>
    <phoneticPr fontId="12"/>
  </si>
  <si>
    <t>　　　　　以下の表に従い、単年事業と２ヵ年事業にて、提出するシートを確認下さい</t>
    <rPh sb="13" eb="14">
      <t>タン</t>
    </rPh>
    <rPh sb="14" eb="15">
      <t>ネン</t>
    </rPh>
    <rPh sb="15" eb="17">
      <t>ジギョウ</t>
    </rPh>
    <rPh sb="20" eb="21">
      <t>ネン</t>
    </rPh>
    <rPh sb="21" eb="23">
      <t>ジギョウ</t>
    </rPh>
    <rPh sb="26" eb="28">
      <t>テイシュツ</t>
    </rPh>
    <rPh sb="34" eb="36">
      <t>カクニン</t>
    </rPh>
    <phoneticPr fontId="12"/>
  </si>
  <si>
    <t>シート名称</t>
    <rPh sb="3" eb="5">
      <t>メイショウ</t>
    </rPh>
    <phoneticPr fontId="12"/>
  </si>
  <si>
    <t>単年事業</t>
    <rPh sb="0" eb="1">
      <t>タン</t>
    </rPh>
    <rPh sb="1" eb="2">
      <t>ネン</t>
    </rPh>
    <rPh sb="2" eb="4">
      <t>ジギョウ</t>
    </rPh>
    <phoneticPr fontId="12"/>
  </si>
  <si>
    <t>２ヵ年事業</t>
    <rPh sb="2" eb="3">
      <t>ネン</t>
    </rPh>
    <rPh sb="3" eb="5">
      <t>ジギョウ</t>
    </rPh>
    <phoneticPr fontId="12"/>
  </si>
  <si>
    <t>〇</t>
    <phoneticPr fontId="12"/>
  </si>
  <si>
    <t>×</t>
    <phoneticPr fontId="12"/>
  </si>
  <si>
    <t>別紙1 別添</t>
    <rPh sb="0" eb="2">
      <t>ベッシ</t>
    </rPh>
    <rPh sb="4" eb="6">
      <t>ベッテン</t>
    </rPh>
    <phoneticPr fontId="12"/>
  </si>
  <si>
    <t>1．DXシステムCO2削減計画書</t>
    <rPh sb="11" eb="13">
      <t>サクゲン</t>
    </rPh>
    <rPh sb="13" eb="15">
      <t>ケイカク</t>
    </rPh>
    <rPh sb="15" eb="16">
      <t>ショ</t>
    </rPh>
    <phoneticPr fontId="12"/>
  </si>
  <si>
    <t>2．DXシステムシート</t>
    <phoneticPr fontId="12"/>
  </si>
  <si>
    <t>3．CO2排出量計算書</t>
    <rPh sb="5" eb="7">
      <t>ハイシュツ</t>
    </rPh>
    <rPh sb="7" eb="8">
      <t>リョウ</t>
    </rPh>
    <rPh sb="8" eb="10">
      <t>ケイサン</t>
    </rPh>
    <rPh sb="10" eb="11">
      <t>ショ</t>
    </rPh>
    <phoneticPr fontId="12"/>
  </si>
  <si>
    <t>別紙２</t>
    <rPh sb="0" eb="2">
      <t>ベッシ</t>
    </rPh>
    <phoneticPr fontId="12"/>
  </si>
  <si>
    <t>1．経費内訳 2ヵ年合計</t>
    <rPh sb="2" eb="4">
      <t>ケイヒ</t>
    </rPh>
    <rPh sb="4" eb="6">
      <t>ウチワケ</t>
    </rPh>
    <rPh sb="9" eb="10">
      <t>ネン</t>
    </rPh>
    <rPh sb="10" eb="12">
      <t>ゴウケイ</t>
    </rPh>
    <phoneticPr fontId="12"/>
  </si>
  <si>
    <t>2．経費内訳 （1年目）</t>
    <rPh sb="9" eb="10">
      <t>ネン</t>
    </rPh>
    <rPh sb="10" eb="11">
      <t>メ</t>
    </rPh>
    <phoneticPr fontId="12"/>
  </si>
  <si>
    <t>3．経費内訳 （2年目）</t>
    <rPh sb="9" eb="10">
      <t>ネン</t>
    </rPh>
    <rPh sb="10" eb="11">
      <t>メ</t>
    </rPh>
    <phoneticPr fontId="12"/>
  </si>
  <si>
    <t>（２）その他</t>
    <rPh sb="5" eb="6">
      <t>タ</t>
    </rPh>
    <phoneticPr fontId="12"/>
  </si>
  <si>
    <t>様式第１ 別紙1 別添1</t>
    <rPh sb="0" eb="2">
      <t>ヨウシキ</t>
    </rPh>
    <rPh sb="2" eb="3">
      <t>ダイ</t>
    </rPh>
    <rPh sb="5" eb="7">
      <t>ベッシ</t>
    </rPh>
    <rPh sb="9" eb="11">
      <t>ベッテン</t>
    </rPh>
    <phoneticPr fontId="12"/>
  </si>
  <si>
    <t>DXシステムCO2削減計画書</t>
    <rPh sb="9" eb="11">
      <t>サクゲン</t>
    </rPh>
    <rPh sb="11" eb="13">
      <t>ケイカク</t>
    </rPh>
    <rPh sb="13" eb="14">
      <t>ショ</t>
    </rPh>
    <phoneticPr fontId="12"/>
  </si>
  <si>
    <t>非表示</t>
    <rPh sb="0" eb="3">
      <t>ヒヒョウジ</t>
    </rPh>
    <phoneticPr fontId="12"/>
  </si>
  <si>
    <t>事業者名</t>
    <rPh sb="0" eb="3">
      <t>ジギョウシャ</t>
    </rPh>
    <rPh sb="3" eb="4">
      <t>メイ</t>
    </rPh>
    <phoneticPr fontId="12"/>
  </si>
  <si>
    <t>事業期間</t>
    <rPh sb="0" eb="2">
      <t>ジギョウ</t>
    </rPh>
    <rPh sb="2" eb="4">
      <t>キカン</t>
    </rPh>
    <phoneticPr fontId="12"/>
  </si>
  <si>
    <t>事業場名</t>
    <rPh sb="0" eb="3">
      <t>ジギョウバ</t>
    </rPh>
    <rPh sb="3" eb="4">
      <t>ナ</t>
    </rPh>
    <phoneticPr fontId="12"/>
  </si>
  <si>
    <t>支援範囲</t>
    <rPh sb="0" eb="2">
      <t>シエン</t>
    </rPh>
    <rPh sb="2" eb="4">
      <t>ハンイ</t>
    </rPh>
    <phoneticPr fontId="12"/>
  </si>
  <si>
    <t>　SHIFT事業「省CO2型システムへの改修支援」に応募して対策実施予定の場合は、応募予定年度についても記入する。</t>
    <rPh sb="41" eb="43">
      <t>オウボ</t>
    </rPh>
    <rPh sb="43" eb="45">
      <t>ヨテイ</t>
    </rPh>
    <rPh sb="45" eb="47">
      <t>ネンド</t>
    </rPh>
    <phoneticPr fontId="12"/>
  </si>
  <si>
    <t>【応募年度</t>
    <rPh sb="1" eb="3">
      <t>オウボ</t>
    </rPh>
    <rPh sb="3" eb="5">
      <t>ネンド</t>
    </rPh>
    <phoneticPr fontId="12"/>
  </si>
  <si>
    <t>年度】</t>
    <rPh sb="0" eb="2">
      <t>ネンド</t>
    </rPh>
    <phoneticPr fontId="12"/>
  </si>
  <si>
    <t>自動計算・自動転記セル</t>
  </si>
  <si>
    <t>対象設備・機器・システム名</t>
    <rPh sb="0" eb="2">
      <t>タイショウ</t>
    </rPh>
    <rPh sb="2" eb="4">
      <t>セツビ</t>
    </rPh>
    <rPh sb="5" eb="7">
      <t>キキ</t>
    </rPh>
    <rPh sb="12" eb="13">
      <t>ナ</t>
    </rPh>
    <phoneticPr fontId="12"/>
  </si>
  <si>
    <t>計測・分析項目
（※２）</t>
    <rPh sb="0" eb="2">
      <t>ケイソク</t>
    </rPh>
    <rPh sb="3" eb="5">
      <t>ブンセキ</t>
    </rPh>
    <rPh sb="5" eb="7">
      <t>コウモク</t>
    </rPh>
    <phoneticPr fontId="12"/>
  </si>
  <si>
    <t>想定対策内容
（※４）</t>
    <rPh sb="0" eb="2">
      <t>ソウテイ</t>
    </rPh>
    <rPh sb="2" eb="4">
      <t>タイサク</t>
    </rPh>
    <rPh sb="4" eb="6">
      <t>ナイヨウ</t>
    </rPh>
    <phoneticPr fontId="12"/>
  </si>
  <si>
    <t>改善種別
（※５）</t>
    <rPh sb="0" eb="2">
      <t>カイゼン</t>
    </rPh>
    <rPh sb="2" eb="4">
      <t>シュベツ</t>
    </rPh>
    <phoneticPr fontId="12"/>
  </si>
  <si>
    <t>水平展開</t>
    <rPh sb="0" eb="2">
      <t>スイヘイ</t>
    </rPh>
    <rPh sb="2" eb="4">
      <t>テンカイ</t>
    </rPh>
    <phoneticPr fontId="12"/>
  </si>
  <si>
    <t>可</t>
    <rPh sb="0" eb="1">
      <t>カ</t>
    </rPh>
    <phoneticPr fontId="12"/>
  </si>
  <si>
    <t>ー</t>
    <phoneticPr fontId="12"/>
  </si>
  <si>
    <t>※1　</t>
    <phoneticPr fontId="12"/>
  </si>
  <si>
    <t>※2　</t>
    <phoneticPr fontId="12"/>
  </si>
  <si>
    <t>※3　</t>
    <phoneticPr fontId="12"/>
  </si>
  <si>
    <t>「現状の問題点」等から「計測の目的・根拠」、「改善したい項目・内容改善した項目・実施内容等」を記載する。</t>
    <rPh sb="1" eb="3">
      <t>ゲンジョウ</t>
    </rPh>
    <rPh sb="4" eb="6">
      <t>モンダイ</t>
    </rPh>
    <rPh sb="6" eb="7">
      <t>テン</t>
    </rPh>
    <rPh sb="8" eb="9">
      <t>トウ</t>
    </rPh>
    <rPh sb="33" eb="35">
      <t>カイゼン</t>
    </rPh>
    <rPh sb="37" eb="39">
      <t>コウモク</t>
    </rPh>
    <rPh sb="40" eb="42">
      <t>ジッシ</t>
    </rPh>
    <rPh sb="42" eb="44">
      <t>ナイヨウ</t>
    </rPh>
    <rPh sb="44" eb="45">
      <t>トウ</t>
    </rPh>
    <rPh sb="47" eb="49">
      <t>キサイ</t>
    </rPh>
    <phoneticPr fontId="12"/>
  </si>
  <si>
    <t>※4</t>
    <phoneticPr fontId="12"/>
  </si>
  <si>
    <t>改善したい項目・内容に対し、想定する対策内容を記載する。</t>
    <rPh sb="14" eb="16">
      <t>ソウテイ</t>
    </rPh>
    <rPh sb="18" eb="20">
      <t>タイサク</t>
    </rPh>
    <rPh sb="20" eb="22">
      <t>ナイヨウ</t>
    </rPh>
    <phoneticPr fontId="12"/>
  </si>
  <si>
    <t>※5</t>
    <phoneticPr fontId="12"/>
  </si>
  <si>
    <t>※6　</t>
    <phoneticPr fontId="12"/>
  </si>
  <si>
    <t>様式第１ 別紙1 別添２</t>
    <rPh sb="0" eb="2">
      <t>ヨウシキ</t>
    </rPh>
    <rPh sb="2" eb="3">
      <t>ダイ</t>
    </rPh>
    <phoneticPr fontId="12"/>
  </si>
  <si>
    <t>DXシステムシート</t>
    <phoneticPr fontId="12"/>
  </si>
  <si>
    <t>DX型CO2削減対策実行支援を実施するにあたり、下記のDXシステムを導入いたします。</t>
    <rPh sb="2" eb="3">
      <t>カタ</t>
    </rPh>
    <rPh sb="6" eb="8">
      <t>サクゲン</t>
    </rPh>
    <rPh sb="8" eb="10">
      <t>タイサク</t>
    </rPh>
    <rPh sb="10" eb="12">
      <t>ジッコウ</t>
    </rPh>
    <rPh sb="12" eb="14">
      <t>シエン</t>
    </rPh>
    <rPh sb="15" eb="17">
      <t>ジッシ</t>
    </rPh>
    <rPh sb="24" eb="26">
      <t>カキ</t>
    </rPh>
    <rPh sb="34" eb="36">
      <t>ドウニュウ</t>
    </rPh>
    <phoneticPr fontId="12"/>
  </si>
  <si>
    <t>DXシステム機器</t>
    <phoneticPr fontId="12"/>
  </si>
  <si>
    <t>メーカー</t>
    <phoneticPr fontId="12"/>
  </si>
  <si>
    <t>モデル名</t>
    <rPh sb="3" eb="4">
      <t>メイ</t>
    </rPh>
    <phoneticPr fontId="12"/>
  </si>
  <si>
    <t>使用形態</t>
    <rPh sb="0" eb="4">
      <t>シヨウケイタイ</t>
    </rPh>
    <phoneticPr fontId="12"/>
  </si>
  <si>
    <t>使用形態</t>
    <rPh sb="0" eb="2">
      <t>シヨウ</t>
    </rPh>
    <rPh sb="2" eb="4">
      <t>ケイタイ</t>
    </rPh>
    <phoneticPr fontId="12"/>
  </si>
  <si>
    <t>レンタル</t>
    <phoneticPr fontId="12"/>
  </si>
  <si>
    <t>既存システム</t>
    <rPh sb="0" eb="2">
      <t>キゾン</t>
    </rPh>
    <phoneticPr fontId="12"/>
  </si>
  <si>
    <t>1.活動量（エネルギー使用量）や対策提案に必要なデータを計測できること</t>
    <phoneticPr fontId="12"/>
  </si>
  <si>
    <t>導入機器仕様</t>
    <rPh sb="0" eb="2">
      <t>ドウニュウ</t>
    </rPh>
    <rPh sb="2" eb="4">
      <t>キキ</t>
    </rPh>
    <rPh sb="4" eb="6">
      <t>シヨウ</t>
    </rPh>
    <phoneticPr fontId="12"/>
  </si>
  <si>
    <t>主要
機能</t>
    <rPh sb="0" eb="2">
      <t>シュヨウ</t>
    </rPh>
    <rPh sb="3" eb="5">
      <t>キノウ</t>
    </rPh>
    <phoneticPr fontId="12"/>
  </si>
  <si>
    <t>1.活動量</t>
    <rPh sb="2" eb="5">
      <t>カツドウリョウ</t>
    </rPh>
    <phoneticPr fontId="12"/>
  </si>
  <si>
    <t>3．取得</t>
    <rPh sb="2" eb="4">
      <t>シュトク</t>
    </rPh>
    <phoneticPr fontId="12"/>
  </si>
  <si>
    <t>計測箇所数：</t>
    <rPh sb="0" eb="2">
      <t>ケイソク</t>
    </rPh>
    <rPh sb="2" eb="4">
      <t>カショ</t>
    </rPh>
    <rPh sb="4" eb="5">
      <t>スウ</t>
    </rPh>
    <phoneticPr fontId="12"/>
  </si>
  <si>
    <t>システム台数：</t>
    <rPh sb="4" eb="6">
      <t>ダイスウ</t>
    </rPh>
    <phoneticPr fontId="12"/>
  </si>
  <si>
    <t>子機（センサー）数：</t>
    <rPh sb="0" eb="2">
      <t>コキ</t>
    </rPh>
    <rPh sb="8" eb="9">
      <t>スウ</t>
    </rPh>
    <phoneticPr fontId="12"/>
  </si>
  <si>
    <t>様式第１ 別紙1 別添3</t>
    <phoneticPr fontId="12"/>
  </si>
  <si>
    <t>１．CO2排出源（活動種別）</t>
    <rPh sb="5" eb="7">
      <t>ハイシュツ</t>
    </rPh>
    <rPh sb="7" eb="8">
      <t>ゲン</t>
    </rPh>
    <phoneticPr fontId="12"/>
  </si>
  <si>
    <t>2．CO2排出量の算定</t>
    <rPh sb="5" eb="7">
      <t>ハイシュツ</t>
    </rPh>
    <rPh sb="7" eb="8">
      <t>リョウ</t>
    </rPh>
    <rPh sb="9" eb="11">
      <t>サンテイ</t>
    </rPh>
    <phoneticPr fontId="12"/>
  </si>
  <si>
    <t>　2) 活動種別欄のリスト以外については、No.9～No.10へ入力する。</t>
    <rPh sb="4" eb="6">
      <t>カツドウ</t>
    </rPh>
    <rPh sb="6" eb="8">
      <t>シュベツ</t>
    </rPh>
    <rPh sb="8" eb="9">
      <t>ラン</t>
    </rPh>
    <rPh sb="13" eb="15">
      <t>イガイ</t>
    </rPh>
    <rPh sb="32" eb="34">
      <t>ニュウリョク</t>
    </rPh>
    <phoneticPr fontId="12"/>
  </si>
  <si>
    <t>参考年度</t>
    <rPh sb="0" eb="2">
      <t>サンコウ</t>
    </rPh>
    <rPh sb="2" eb="4">
      <t>ネンド</t>
    </rPh>
    <phoneticPr fontId="12"/>
  </si>
  <si>
    <t>CO2排出量</t>
    <phoneticPr fontId="12"/>
  </si>
  <si>
    <t>t-CO2/年</t>
    <rPh sb="6" eb="7">
      <t>ネン</t>
    </rPh>
    <phoneticPr fontId="12"/>
  </si>
  <si>
    <t>活動種別</t>
    <rPh sb="0" eb="2">
      <t>カツドウ</t>
    </rPh>
    <rPh sb="2" eb="4">
      <t>シュベツ</t>
    </rPh>
    <phoneticPr fontId="5"/>
  </si>
  <si>
    <t>③＝①*②</t>
    <phoneticPr fontId="12"/>
  </si>
  <si>
    <t>活動量</t>
    <rPh sb="0" eb="2">
      <t>カツドウ</t>
    </rPh>
    <rPh sb="2" eb="3">
      <t>リョウ</t>
    </rPh>
    <phoneticPr fontId="12"/>
  </si>
  <si>
    <t>年度開始
時点の
在庫量</t>
    <rPh sb="0" eb="2">
      <t>ネンド</t>
    </rPh>
    <rPh sb="2" eb="4">
      <t>カイシ</t>
    </rPh>
    <rPh sb="5" eb="7">
      <t>ジテン</t>
    </rPh>
    <rPh sb="9" eb="11">
      <t>ザイコ</t>
    </rPh>
    <rPh sb="11" eb="12">
      <t>リョウ</t>
    </rPh>
    <phoneticPr fontId="12"/>
  </si>
  <si>
    <t>月別の活動量（使用量・購買量）　</t>
    <rPh sb="0" eb="2">
      <t>ツキベツ</t>
    </rPh>
    <rPh sb="3" eb="6">
      <t>カツドウリョウ</t>
    </rPh>
    <rPh sb="7" eb="10">
      <t>シヨウリョウ</t>
    </rPh>
    <rPh sb="11" eb="13">
      <t>コウバイ</t>
    </rPh>
    <rPh sb="13" eb="14">
      <t>リョウ</t>
    </rPh>
    <phoneticPr fontId="5"/>
  </si>
  <si>
    <t>年度終了
時点の
在庫量</t>
    <rPh sb="0" eb="2">
      <t>ネンド</t>
    </rPh>
    <rPh sb="2" eb="4">
      <t>シュウリョウ</t>
    </rPh>
    <rPh sb="5" eb="7">
      <t>ジテン</t>
    </rPh>
    <rPh sb="9" eb="11">
      <t>ザイコ</t>
    </rPh>
    <rPh sb="11" eb="12">
      <t>リョウ</t>
    </rPh>
    <phoneticPr fontId="12"/>
  </si>
  <si>
    <t>製品中への注入量</t>
    <phoneticPr fontId="12"/>
  </si>
  <si>
    <t>備考</t>
    <rPh sb="0" eb="2">
      <t>ビコウ</t>
    </rPh>
    <phoneticPr fontId="12"/>
  </si>
  <si>
    <t>活動量</t>
    <rPh sb="0" eb="2">
      <t>カツドウ</t>
    </rPh>
    <rPh sb="2" eb="3">
      <t>リョウ</t>
    </rPh>
    <phoneticPr fontId="5"/>
  </si>
  <si>
    <t>CO2排出係数</t>
    <rPh sb="3" eb="5">
      <t>ハイシュツ</t>
    </rPh>
    <rPh sb="5" eb="7">
      <t>ケイスウ</t>
    </rPh>
    <phoneticPr fontId="5"/>
  </si>
  <si>
    <t>年間CO2
排出量</t>
    <rPh sb="0" eb="2">
      <t>ネンカン</t>
    </rPh>
    <rPh sb="6" eb="8">
      <t>ハイシュツ</t>
    </rPh>
    <rPh sb="8" eb="9">
      <t>リョウ</t>
    </rPh>
    <phoneticPr fontId="5"/>
  </si>
  <si>
    <t>合計</t>
    <rPh sb="0" eb="2">
      <t>ゴウケイ</t>
    </rPh>
    <phoneticPr fontId="5"/>
  </si>
  <si>
    <t>単位</t>
    <rPh sb="0" eb="2">
      <t>タンイ</t>
    </rPh>
    <phoneticPr fontId="5"/>
  </si>
  <si>
    <t>係数</t>
    <rPh sb="0" eb="2">
      <t>ケイスウ</t>
    </rPh>
    <phoneticPr fontId="12"/>
  </si>
  <si>
    <t>単位</t>
    <rPh sb="0" eb="2">
      <t>タンイ</t>
    </rPh>
    <phoneticPr fontId="12"/>
  </si>
  <si>
    <t>(t-CO2/年)</t>
    <phoneticPr fontId="12"/>
  </si>
  <si>
    <t>把握対象</t>
    <rPh sb="0" eb="2">
      <t>ハアク</t>
    </rPh>
    <rPh sb="2" eb="4">
      <t>タイショウ</t>
    </rPh>
    <phoneticPr fontId="12"/>
  </si>
  <si>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</si>
  <si>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</si>
  <si>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</si>
  <si>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</si>
  <si>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</si>
  <si>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</si>
  <si>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１０月</t>
    <rPh sb="2" eb="3">
      <t>ガツ</t>
    </rPh>
    <phoneticPr fontId="5"/>
  </si>
  <si>
    <t>１１月</t>
    <rPh sb="2" eb="3">
      <t>ガツ</t>
    </rPh>
    <phoneticPr fontId="5"/>
  </si>
  <si>
    <t>１２月</t>
    <rPh sb="2" eb="3">
      <t>ガツ</t>
    </rPh>
    <phoneticPr fontId="5"/>
  </si>
  <si>
    <t>１月</t>
    <rPh sb="1" eb="2">
      <t>ガツ</t>
    </rPh>
    <phoneticPr fontId="5"/>
  </si>
  <si>
    <t>２月</t>
    <rPh sb="1" eb="2">
      <t>ガツ</t>
    </rPh>
    <phoneticPr fontId="5"/>
  </si>
  <si>
    <t>３月</t>
    <rPh sb="1" eb="2">
      <t>ガツ</t>
    </rPh>
    <phoneticPr fontId="5"/>
  </si>
  <si>
    <t>令和６年度</t>
    <rPh sb="0" eb="2">
      <t>レイワ</t>
    </rPh>
    <rPh sb="3" eb="5">
      <t>ネンド</t>
    </rPh>
    <phoneticPr fontId="12"/>
  </si>
  <si>
    <t>合　計</t>
    <rPh sb="0" eb="1">
      <t>ゴウ</t>
    </rPh>
    <rPh sb="2" eb="3">
      <t>ケイ</t>
    </rPh>
    <phoneticPr fontId="12"/>
  </si>
  <si>
    <t>様式第1 別紙2</t>
    <rPh sb="0" eb="2">
      <t>ヨウシキ</t>
    </rPh>
    <rPh sb="2" eb="3">
      <t>ダイ</t>
    </rPh>
    <phoneticPr fontId="12"/>
  </si>
  <si>
    <t>DX型CO2削減対策実行支援  経費内訳</t>
    <rPh sb="2" eb="3">
      <t>カタ</t>
    </rPh>
    <rPh sb="6" eb="8">
      <t>サクゲン</t>
    </rPh>
    <rPh sb="8" eb="10">
      <t>タイサク</t>
    </rPh>
    <rPh sb="10" eb="12">
      <t>ジッコウ</t>
    </rPh>
    <rPh sb="12" eb="14">
      <t>シエン</t>
    </rPh>
    <phoneticPr fontId="12"/>
  </si>
  <si>
    <t>実施年度</t>
    <rPh sb="0" eb="2">
      <t>ジッシ</t>
    </rPh>
    <rPh sb="2" eb="4">
      <t>ネンド</t>
    </rPh>
    <phoneticPr fontId="12"/>
  </si>
  <si>
    <t>～</t>
    <phoneticPr fontId="12"/>
  </si>
  <si>
    <t>年度</t>
    <rPh sb="0" eb="2">
      <t>ネンド</t>
    </rPh>
    <phoneticPr fontId="12"/>
  </si>
  <si>
    <t>所要経費</t>
    <phoneticPr fontId="12"/>
  </si>
  <si>
    <t>(1) 総事業費</t>
    <phoneticPr fontId="12"/>
  </si>
  <si>
    <t>(2) 寄付金
　　 その他の収入</t>
    <phoneticPr fontId="12"/>
  </si>
  <si>
    <t>(3)差引額　　(1)－(2)</t>
    <phoneticPr fontId="12"/>
  </si>
  <si>
    <t>(4)補助対象経費
　　支出予定額</t>
    <phoneticPr fontId="12"/>
  </si>
  <si>
    <t>円</t>
    <rPh sb="0" eb="1">
      <t>エン</t>
    </rPh>
    <phoneticPr fontId="12"/>
  </si>
  <si>
    <t>(5)基準額</t>
    <rPh sb="3" eb="6">
      <t>キジュンガク</t>
    </rPh>
    <phoneticPr fontId="12"/>
  </si>
  <si>
    <t>(6)選定額</t>
    <phoneticPr fontId="12"/>
  </si>
  <si>
    <t>(7)補助基本額</t>
    <rPh sb="3" eb="8">
      <t>ホジョキホンガク</t>
    </rPh>
    <phoneticPr fontId="12"/>
  </si>
  <si>
    <t>(8)補助金所要額</t>
    <phoneticPr fontId="12"/>
  </si>
  <si>
    <t>(4)と(5)を比較して少ない方の額</t>
    <phoneticPr fontId="12"/>
  </si>
  <si>
    <t>(3)と(6)を比較して少ない方の額</t>
    <rPh sb="8" eb="10">
      <t>ヒカク</t>
    </rPh>
    <rPh sb="12" eb="13">
      <t>スク</t>
    </rPh>
    <rPh sb="15" eb="16">
      <t>ホウ</t>
    </rPh>
    <rPh sb="17" eb="18">
      <t>ガク</t>
    </rPh>
    <phoneticPr fontId="12"/>
  </si>
  <si>
    <t>(7)×3/4
千円未満切り捨て</t>
    <rPh sb="8" eb="9">
      <t>セン</t>
    </rPh>
    <rPh sb="9" eb="10">
      <t>エン</t>
    </rPh>
    <rPh sb="10" eb="12">
      <t>ミマン</t>
    </rPh>
    <rPh sb="12" eb="13">
      <t>キ</t>
    </rPh>
    <rPh sb="14" eb="15">
      <t>ス</t>
    </rPh>
    <phoneticPr fontId="12"/>
  </si>
  <si>
    <t>補助対象経費支出予定額内訳</t>
  </si>
  <si>
    <t>経費区分・費目</t>
    <rPh sb="5" eb="7">
      <t>ヒモク</t>
    </rPh>
    <phoneticPr fontId="12"/>
  </si>
  <si>
    <t>金　　額</t>
  </si>
  <si>
    <t>積　　算　　内　　訳</t>
  </si>
  <si>
    <t>業務費　　     　人件費</t>
    <rPh sb="0" eb="2">
      <t>ギョウム</t>
    </rPh>
    <rPh sb="2" eb="3">
      <t>ヒ</t>
    </rPh>
    <rPh sb="11" eb="14">
      <t>ジンケンヒ</t>
    </rPh>
    <phoneticPr fontId="12"/>
  </si>
  <si>
    <t>＝</t>
    <phoneticPr fontId="12"/>
  </si>
  <si>
    <t>事前打合せ・現地調査</t>
    <phoneticPr fontId="12"/>
  </si>
  <si>
    <t>計測器設置・撤去</t>
    <phoneticPr fontId="12"/>
  </si>
  <si>
    <t>データ分析・診断報告書作成</t>
    <phoneticPr fontId="12"/>
  </si>
  <si>
    <t>成果報告書作成</t>
    <rPh sb="0" eb="2">
      <t>セイカ</t>
    </rPh>
    <rPh sb="2" eb="5">
      <t>ホウコクショ</t>
    </rPh>
    <rPh sb="5" eb="7">
      <t>サクセイ</t>
    </rPh>
    <phoneticPr fontId="12"/>
  </si>
  <si>
    <t>報告会</t>
    <phoneticPr fontId="12"/>
  </si>
  <si>
    <t>人件費計</t>
    <rPh sb="0" eb="3">
      <t>ジンケンヒ</t>
    </rPh>
    <rPh sb="3" eb="4">
      <t>ケイ</t>
    </rPh>
    <phoneticPr fontId="12"/>
  </si>
  <si>
    <t>(人・時）</t>
    <rPh sb="1" eb="2">
      <t>ニン</t>
    </rPh>
    <rPh sb="3" eb="4">
      <t>ジ</t>
    </rPh>
    <phoneticPr fontId="12"/>
  </si>
  <si>
    <t>通信交通費</t>
    <rPh sb="0" eb="2">
      <t>ツウシン</t>
    </rPh>
    <rPh sb="2" eb="4">
      <t>コウツウ</t>
    </rPh>
    <rPh sb="4" eb="5">
      <t>ヒ</t>
    </rPh>
    <phoneticPr fontId="12"/>
  </si>
  <si>
    <t>(人・日）</t>
    <rPh sb="1" eb="2">
      <t>ニン</t>
    </rPh>
    <rPh sb="3" eb="4">
      <t>ヒ</t>
    </rPh>
    <phoneticPr fontId="12"/>
  </si>
  <si>
    <t>(人・工）</t>
    <rPh sb="1" eb="2">
      <t>ニン</t>
    </rPh>
    <rPh sb="3" eb="4">
      <t>コウ</t>
    </rPh>
    <phoneticPr fontId="12"/>
  </si>
  <si>
    <t>その他小計</t>
    <rPh sb="2" eb="3">
      <t>タ</t>
    </rPh>
    <rPh sb="3" eb="4">
      <t>ショウ</t>
    </rPh>
    <rPh sb="4" eb="5">
      <t>ケイ</t>
    </rPh>
    <phoneticPr fontId="12"/>
  </si>
  <si>
    <t>式</t>
    <rPh sb="0" eb="1">
      <t>シキ</t>
    </rPh>
    <phoneticPr fontId="12"/>
  </si>
  <si>
    <t>一般管理費</t>
    <phoneticPr fontId="12"/>
  </si>
  <si>
    <t>回</t>
    <rPh sb="0" eb="1">
      <t>カイ</t>
    </rPh>
    <phoneticPr fontId="12"/>
  </si>
  <si>
    <t>（一般管理費率：15%以下）</t>
    <rPh sb="1" eb="3">
      <t>イッパン</t>
    </rPh>
    <rPh sb="3" eb="5">
      <t>カンリ</t>
    </rPh>
    <rPh sb="5" eb="7">
      <t>ヒリツ</t>
    </rPh>
    <phoneticPr fontId="12"/>
  </si>
  <si>
    <t>％</t>
    <phoneticPr fontId="12"/>
  </si>
  <si>
    <t>外注費</t>
    <phoneticPr fontId="12"/>
  </si>
  <si>
    <t>外注費</t>
    <rPh sb="0" eb="3">
      <t>ガイチュウヒ</t>
    </rPh>
    <phoneticPr fontId="12"/>
  </si>
  <si>
    <t>機器・システム関連費</t>
    <phoneticPr fontId="12"/>
  </si>
  <si>
    <t>DXシステム導入費用</t>
    <phoneticPr fontId="12"/>
  </si>
  <si>
    <t>小計</t>
    <rPh sb="0" eb="2">
      <t>ショウケイ</t>
    </rPh>
    <phoneticPr fontId="12"/>
  </si>
  <si>
    <t>合　　計</t>
    <rPh sb="0" eb="1">
      <t>ゴウ</t>
    </rPh>
    <rPh sb="3" eb="4">
      <t>ケイ</t>
    </rPh>
    <phoneticPr fontId="12"/>
  </si>
  <si>
    <t>購入予定の主な財産の内訳（一品、一組又は一式の価格が５０万円以上のもの）</t>
    <phoneticPr fontId="12"/>
  </si>
  <si>
    <t>名　　　　称</t>
    <rPh sb="0" eb="1">
      <t>ナ</t>
    </rPh>
    <rPh sb="5" eb="6">
      <t>ショウ</t>
    </rPh>
    <phoneticPr fontId="12"/>
  </si>
  <si>
    <t>仕　　　　様</t>
    <rPh sb="0" eb="1">
      <t>シ</t>
    </rPh>
    <rPh sb="5" eb="6">
      <t>サマ</t>
    </rPh>
    <phoneticPr fontId="12"/>
  </si>
  <si>
    <t>数　量</t>
    <rPh sb="0" eb="1">
      <t>カズ</t>
    </rPh>
    <rPh sb="2" eb="3">
      <t>リョウ</t>
    </rPh>
    <phoneticPr fontId="12"/>
  </si>
  <si>
    <t>単　価</t>
    <rPh sb="0" eb="1">
      <t>タン</t>
    </rPh>
    <rPh sb="2" eb="3">
      <t>アタイ</t>
    </rPh>
    <phoneticPr fontId="12"/>
  </si>
  <si>
    <t>金　額</t>
    <rPh sb="0" eb="1">
      <t>キン</t>
    </rPh>
    <rPh sb="2" eb="3">
      <t>ガク</t>
    </rPh>
    <phoneticPr fontId="12"/>
  </si>
  <si>
    <t>購入予定時期</t>
    <rPh sb="0" eb="2">
      <t>コウニュウ</t>
    </rPh>
    <rPh sb="2" eb="4">
      <t>ヨテイ</t>
    </rPh>
    <rPh sb="4" eb="6">
      <t>ジキ</t>
    </rPh>
    <phoneticPr fontId="12"/>
  </si>
  <si>
    <t>注</t>
    <rPh sb="0" eb="1">
      <t>チュウ</t>
    </rPh>
    <phoneticPr fontId="12"/>
  </si>
  <si>
    <t>１</t>
    <phoneticPr fontId="12"/>
  </si>
  <si>
    <t>本内訳に、見積書又は計算書等を添付してください。</t>
    <phoneticPr fontId="12"/>
  </si>
  <si>
    <t>２</t>
    <phoneticPr fontId="12"/>
  </si>
  <si>
    <t>金額は原則として消費税抜きの金額で記入してください。</t>
    <phoneticPr fontId="12"/>
  </si>
  <si>
    <t>ただし、消費税免税事業者として申請される事業所は、消費税込みで記入してください。</t>
    <phoneticPr fontId="12"/>
  </si>
  <si>
    <t>消費税免税事業者については公募要領を参照してください。</t>
    <phoneticPr fontId="12"/>
  </si>
  <si>
    <t>３</t>
    <phoneticPr fontId="12"/>
  </si>
  <si>
    <t>「所要経費」については、下記に従って記入してください。</t>
    <phoneticPr fontId="12"/>
  </si>
  <si>
    <t>網掛けされたセルは自動計算のため記入しない</t>
    <rPh sb="0" eb="2">
      <t>アミカ</t>
    </rPh>
    <rPh sb="9" eb="13">
      <t>ジドウケイサン</t>
    </rPh>
    <rPh sb="16" eb="18">
      <t>キニュウ</t>
    </rPh>
    <phoneticPr fontId="12"/>
  </si>
  <si>
    <t>（１）：支援機関からの見積書と同一額を記入してください。</t>
    <rPh sb="4" eb="6">
      <t>シエン</t>
    </rPh>
    <rPh sb="6" eb="8">
      <t>キカン</t>
    </rPh>
    <phoneticPr fontId="12"/>
  </si>
  <si>
    <t>（２）：本事業について、寄付金その他収入がある場合は記入してください。</t>
    <phoneticPr fontId="12"/>
  </si>
  <si>
    <t>４</t>
    <phoneticPr fontId="12"/>
  </si>
  <si>
    <t>「補助対象経費支出予定額内訳」の合計額は「所要経費」の（４）補助対象経費支出予定額と同額です。</t>
    <rPh sb="30" eb="36">
      <t>ホジョタイショウケイヒ</t>
    </rPh>
    <rPh sb="36" eb="38">
      <t>シシュツ</t>
    </rPh>
    <rPh sb="38" eb="41">
      <t>ヨテイガク</t>
    </rPh>
    <phoneticPr fontId="12"/>
  </si>
  <si>
    <t>５</t>
    <phoneticPr fontId="12"/>
  </si>
  <si>
    <t>６</t>
    <phoneticPr fontId="12"/>
  </si>
  <si>
    <t>DXシステムにおけるデータの維持管理に要する費用（ランニングコスト）は補助対象外です。</t>
    <rPh sb="14" eb="18">
      <t>イジカンリ</t>
    </rPh>
    <rPh sb="19" eb="20">
      <t>ヨウ</t>
    </rPh>
    <rPh sb="22" eb="24">
      <t>ヒヨウ</t>
    </rPh>
    <rPh sb="35" eb="40">
      <t>ホジョタイショウガイ</t>
    </rPh>
    <phoneticPr fontId="12"/>
  </si>
  <si>
    <t>排出係数・発熱係数表</t>
    <rPh sb="0" eb="2">
      <t>ハイシュツ</t>
    </rPh>
    <rPh sb="2" eb="4">
      <t>ケイスウ</t>
    </rPh>
    <rPh sb="5" eb="7">
      <t>ハツネツ</t>
    </rPh>
    <rPh sb="7" eb="9">
      <t>ケイスウ</t>
    </rPh>
    <rPh sb="9" eb="10">
      <t>ヒョウ</t>
    </rPh>
    <phoneticPr fontId="5"/>
  </si>
  <si>
    <t>出典</t>
    <rPh sb="0" eb="2">
      <t>シュッテン</t>
    </rPh>
    <phoneticPr fontId="5"/>
  </si>
  <si>
    <t>計算ファイル（F.省エネ設備用）[Excel]</t>
    <rPh sb="0" eb="2">
      <t>ケイサン</t>
    </rPh>
    <rPh sb="9" eb="10">
      <t>ショウ</t>
    </rPh>
    <rPh sb="12" eb="14">
      <t>セツビ</t>
    </rPh>
    <rPh sb="14" eb="15">
      <t>ヨウ</t>
    </rPh>
    <phoneticPr fontId="5"/>
  </si>
  <si>
    <t>排出係数</t>
    <rPh sb="0" eb="2">
      <t>ハイシュツ</t>
    </rPh>
    <rPh sb="2" eb="4">
      <t>ケイスウ</t>
    </rPh>
    <phoneticPr fontId="5"/>
  </si>
  <si>
    <t>ランニングコスト</t>
    <phoneticPr fontId="5"/>
  </si>
  <si>
    <t>No.</t>
    <phoneticPr fontId="5"/>
  </si>
  <si>
    <t>エネルギー種別</t>
    <rPh sb="5" eb="7">
      <t>シュベツ</t>
    </rPh>
    <phoneticPr fontId="5"/>
  </si>
  <si>
    <t>消費量単位</t>
    <rPh sb="0" eb="3">
      <t>ショウヒリョウ</t>
    </rPh>
    <rPh sb="3" eb="5">
      <t>タンイ</t>
    </rPh>
    <phoneticPr fontId="5"/>
  </si>
  <si>
    <t>係数</t>
    <rPh sb="0" eb="2">
      <t>ケイスウ</t>
    </rPh>
    <phoneticPr fontId="5"/>
  </si>
  <si>
    <t>商用電力</t>
    <rPh sb="0" eb="2">
      <t>ショウヨウ</t>
    </rPh>
    <rPh sb="2" eb="4">
      <t>デンリョク</t>
    </rPh>
    <phoneticPr fontId="5"/>
  </si>
  <si>
    <t>kWh/年</t>
    <rPh sb="4" eb="5">
      <t>ネン</t>
    </rPh>
    <phoneticPr fontId="5"/>
  </si>
  <si>
    <t>kgCO2/kWh</t>
    <phoneticPr fontId="5"/>
  </si>
  <si>
    <t>t-CO2/kWh</t>
    <phoneticPr fontId="5"/>
  </si>
  <si>
    <t>円/kWh</t>
    <rPh sb="0" eb="1">
      <t>エン</t>
    </rPh>
    <phoneticPr fontId="5"/>
  </si>
  <si>
    <t>使用量</t>
    <rPh sb="0" eb="3">
      <t>シヨウリョウ</t>
    </rPh>
    <phoneticPr fontId="12"/>
  </si>
  <si>
    <t>都市ガス</t>
    <rPh sb="0" eb="2">
      <t>トシ</t>
    </rPh>
    <phoneticPr fontId="5"/>
  </si>
  <si>
    <r>
      <t>Nm</t>
    </r>
    <r>
      <rPr>
        <vertAlign val="superscript"/>
        <sz val="11"/>
        <rFont val="Meiryo UI"/>
        <family val="3"/>
        <charset val="128"/>
      </rPr>
      <t>3</t>
    </r>
    <r>
      <rPr>
        <sz val="11"/>
        <rFont val="Meiryo UI"/>
        <family val="3"/>
        <charset val="128"/>
      </rPr>
      <t>/年</t>
    </r>
    <rPh sb="4" eb="5">
      <t>ネン</t>
    </rPh>
    <phoneticPr fontId="5"/>
  </si>
  <si>
    <r>
      <t>kgCO2/Nm</t>
    </r>
    <r>
      <rPr>
        <vertAlign val="superscript"/>
        <sz val="11"/>
        <rFont val="Meiryo UI"/>
        <family val="3"/>
        <charset val="128"/>
      </rPr>
      <t>3</t>
    </r>
    <phoneticPr fontId="5"/>
  </si>
  <si>
    <r>
      <t>t-CO2/Nm</t>
    </r>
    <r>
      <rPr>
        <vertAlign val="superscript"/>
        <sz val="11"/>
        <rFont val="Meiryo UI"/>
        <family val="3"/>
        <charset val="128"/>
      </rPr>
      <t>3</t>
    </r>
    <phoneticPr fontId="5"/>
  </si>
  <si>
    <r>
      <t>円/Nm</t>
    </r>
    <r>
      <rPr>
        <vertAlign val="superscript"/>
        <sz val="11"/>
        <rFont val="Meiryo UI"/>
        <family val="3"/>
        <charset val="128"/>
      </rPr>
      <t>3</t>
    </r>
    <rPh sb="0" eb="1">
      <t>エン</t>
    </rPh>
    <phoneticPr fontId="5"/>
  </si>
  <si>
    <t>消費量</t>
    <rPh sb="0" eb="2">
      <t>ショウヒ</t>
    </rPh>
    <rPh sb="2" eb="3">
      <t>リョウ</t>
    </rPh>
    <phoneticPr fontId="12"/>
  </si>
  <si>
    <t>輸入一般炭</t>
    <rPh sb="0" eb="2">
      <t>ユニュウ</t>
    </rPh>
    <rPh sb="2" eb="4">
      <t>イッパン</t>
    </rPh>
    <rPh sb="4" eb="5">
      <t>タン</t>
    </rPh>
    <phoneticPr fontId="5"/>
  </si>
  <si>
    <t>kg/年</t>
    <rPh sb="3" eb="4">
      <t>ネン</t>
    </rPh>
    <phoneticPr fontId="5"/>
  </si>
  <si>
    <t>kgCO2/kg</t>
    <phoneticPr fontId="5"/>
  </si>
  <si>
    <t>t-CO2/kg</t>
    <phoneticPr fontId="5"/>
  </si>
  <si>
    <t>円/kg</t>
    <rPh sb="0" eb="1">
      <t>エン</t>
    </rPh>
    <phoneticPr fontId="5"/>
  </si>
  <si>
    <t>LPG</t>
    <phoneticPr fontId="5"/>
  </si>
  <si>
    <t>LPG</t>
  </si>
  <si>
    <t>LNG</t>
    <phoneticPr fontId="5"/>
  </si>
  <si>
    <t>LNG</t>
  </si>
  <si>
    <t>灯油</t>
    <rPh sb="0" eb="2">
      <t>トウユ</t>
    </rPh>
    <phoneticPr fontId="5"/>
  </si>
  <si>
    <t>L/年</t>
    <rPh sb="2" eb="3">
      <t>ネン</t>
    </rPh>
    <phoneticPr fontId="5"/>
  </si>
  <si>
    <t>kgCO2/L</t>
    <phoneticPr fontId="5"/>
  </si>
  <si>
    <t>t-CO2/L</t>
    <phoneticPr fontId="5"/>
  </si>
  <si>
    <t>円/L</t>
    <rPh sb="0" eb="1">
      <t>エン</t>
    </rPh>
    <phoneticPr fontId="5"/>
  </si>
  <si>
    <t>A重油</t>
    <rPh sb="1" eb="3">
      <t>ジュウユ</t>
    </rPh>
    <phoneticPr fontId="5"/>
  </si>
  <si>
    <t>B・C重油</t>
    <rPh sb="3" eb="5">
      <t>ジュウユ</t>
    </rPh>
    <phoneticPr fontId="5"/>
  </si>
  <si>
    <t>揮発油(ガソリン)</t>
    <rPh sb="0" eb="3">
      <t>キハツユ</t>
    </rPh>
    <phoneticPr fontId="5"/>
  </si>
  <si>
    <t>軽油</t>
    <rPh sb="0" eb="2">
      <t>ケイユ</t>
    </rPh>
    <phoneticPr fontId="5"/>
  </si>
  <si>
    <t>ジェット燃料</t>
    <rPh sb="4" eb="6">
      <t>ネンリョウ</t>
    </rPh>
    <phoneticPr fontId="5"/>
  </si>
  <si>
    <t>同HPの「参考資料」には下記の数値があるが、商用電力、都市ガスの記載がないため、不採用とする</t>
    <rPh sb="0" eb="1">
      <t>ドウ</t>
    </rPh>
    <rPh sb="5" eb="7">
      <t>サンコウ</t>
    </rPh>
    <rPh sb="7" eb="9">
      <t>シリョウ</t>
    </rPh>
    <rPh sb="12" eb="14">
      <t>カキ</t>
    </rPh>
    <rPh sb="15" eb="17">
      <t>スウチ</t>
    </rPh>
    <rPh sb="22" eb="24">
      <t>ショウヨウ</t>
    </rPh>
    <rPh sb="24" eb="26">
      <t>デンリョク</t>
    </rPh>
    <rPh sb="27" eb="29">
      <t>トシ</t>
    </rPh>
    <rPh sb="32" eb="34">
      <t>キサイ</t>
    </rPh>
    <rPh sb="40" eb="43">
      <t>フサイヨウ</t>
    </rPh>
    <phoneticPr fontId="5"/>
  </si>
  <si>
    <t>輸入原料炭</t>
  </si>
  <si>
    <t>kgCO2/kg</t>
  </si>
  <si>
    <t>コークス用原料炭</t>
  </si>
  <si>
    <t>吹込用原料炭</t>
  </si>
  <si>
    <t>輸入一般炭</t>
  </si>
  <si>
    <t>国産一般炭</t>
  </si>
  <si>
    <t>輸入無煙炭</t>
  </si>
  <si>
    <t>石炭コークス</t>
  </si>
  <si>
    <t>石油コークス又はFCC コーク</t>
  </si>
  <si>
    <t>コールタール</t>
  </si>
  <si>
    <t>石油アスファルト</t>
  </si>
  <si>
    <t>コンデンセート（NGL）</t>
  </si>
  <si>
    <t>kgCO2/L</t>
  </si>
  <si>
    <t>原油（除くコンデンセート）</t>
  </si>
  <si>
    <t>揮発油（ガソリン）</t>
  </si>
  <si>
    <t>ナフサ</t>
  </si>
  <si>
    <t>ジェット燃料油</t>
  </si>
  <si>
    <t>灯油</t>
  </si>
  <si>
    <t>軽油</t>
  </si>
  <si>
    <t>Ａ重油</t>
  </si>
  <si>
    <t>Ｂ・Ｃ重油</t>
  </si>
  <si>
    <t>潤滑油</t>
  </si>
  <si>
    <t>液化石油ガス（LPG）</t>
  </si>
  <si>
    <t>石油系炭化水素ガス</t>
  </si>
  <si>
    <t>kgCO2/m3</t>
  </si>
  <si>
    <t>液化天然ガス（LNG）</t>
  </si>
  <si>
    <t>天然ガス（除く液化天然ガス）</t>
  </si>
  <si>
    <t>コークス炉ガス</t>
  </si>
  <si>
    <t>高炉ガス</t>
  </si>
  <si>
    <t>発電用高炉ガス</t>
  </si>
  <si>
    <t>転炉ガス</t>
  </si>
  <si>
    <t>作成日</t>
    <rPh sb="0" eb="2">
      <t>サクセイ</t>
    </rPh>
    <rPh sb="2" eb="3">
      <t>ヒ</t>
    </rPh>
    <phoneticPr fontId="12"/>
  </si>
  <si>
    <t>実施の有無</t>
    <rPh sb="0" eb="2">
      <t>ジッシ</t>
    </rPh>
    <rPh sb="3" eb="5">
      <t>ウム</t>
    </rPh>
    <phoneticPr fontId="12"/>
  </si>
  <si>
    <t>支援内容</t>
    <rPh sb="0" eb="2">
      <t>シエン</t>
    </rPh>
    <rPh sb="2" eb="4">
      <t>ナイヨウ</t>
    </rPh>
    <phoneticPr fontId="12"/>
  </si>
  <si>
    <t>令和３</t>
    <rPh sb="0" eb="2">
      <t>レイワ</t>
    </rPh>
    <phoneticPr fontId="12"/>
  </si>
  <si>
    <t>1月</t>
    <rPh sb="1" eb="2">
      <t>ツキ</t>
    </rPh>
    <phoneticPr fontId="12"/>
  </si>
  <si>
    <t>有</t>
    <rPh sb="0" eb="1">
      <t>アリ</t>
    </rPh>
    <phoneticPr fontId="12"/>
  </si>
  <si>
    <t>令和４</t>
    <rPh sb="0" eb="2">
      <t>レイワ</t>
    </rPh>
    <phoneticPr fontId="12"/>
  </si>
  <si>
    <t>2月</t>
  </si>
  <si>
    <t>無</t>
    <rPh sb="0" eb="1">
      <t>ナ</t>
    </rPh>
    <phoneticPr fontId="12"/>
  </si>
  <si>
    <t>令和５</t>
    <rPh sb="0" eb="2">
      <t>レイワ</t>
    </rPh>
    <phoneticPr fontId="12"/>
  </si>
  <si>
    <t>3月</t>
  </si>
  <si>
    <t>令和６</t>
    <rPh sb="0" eb="2">
      <t>レイワ</t>
    </rPh>
    <phoneticPr fontId="12"/>
  </si>
  <si>
    <t>4月</t>
  </si>
  <si>
    <t>令和７</t>
    <rPh sb="0" eb="2">
      <t>レイワ</t>
    </rPh>
    <phoneticPr fontId="12"/>
  </si>
  <si>
    <t>5月</t>
  </si>
  <si>
    <t>令和８</t>
    <rPh sb="0" eb="2">
      <t>レイワ</t>
    </rPh>
    <phoneticPr fontId="12"/>
  </si>
  <si>
    <t>6月</t>
  </si>
  <si>
    <t>令和９</t>
    <rPh sb="0" eb="2">
      <t>レイワ</t>
    </rPh>
    <phoneticPr fontId="12"/>
  </si>
  <si>
    <t>7月</t>
  </si>
  <si>
    <t>令和１０</t>
    <rPh sb="0" eb="2">
      <t>レイワ</t>
    </rPh>
    <phoneticPr fontId="12"/>
  </si>
  <si>
    <t>8月</t>
  </si>
  <si>
    <t>令和１１</t>
    <rPh sb="0" eb="2">
      <t>レイワ</t>
    </rPh>
    <phoneticPr fontId="12"/>
  </si>
  <si>
    <t>9月</t>
  </si>
  <si>
    <t>令和１２</t>
    <rPh sb="0" eb="2">
      <t>レイワ</t>
    </rPh>
    <phoneticPr fontId="12"/>
  </si>
  <si>
    <t>10月</t>
  </si>
  <si>
    <t>11月</t>
  </si>
  <si>
    <t>令和3年度</t>
    <rPh sb="0" eb="2">
      <t>レイワ</t>
    </rPh>
    <rPh sb="3" eb="5">
      <t>ネンド</t>
    </rPh>
    <phoneticPr fontId="12"/>
  </si>
  <si>
    <t>12月</t>
  </si>
  <si>
    <t>令和4年度</t>
    <rPh sb="0" eb="2">
      <t>レイワ</t>
    </rPh>
    <rPh sb="3" eb="5">
      <t>ネンド</t>
    </rPh>
    <phoneticPr fontId="12"/>
  </si>
  <si>
    <t>令和5年度</t>
    <rPh sb="0" eb="2">
      <t>レイワ</t>
    </rPh>
    <rPh sb="3" eb="5">
      <t>ネンド</t>
    </rPh>
    <phoneticPr fontId="12"/>
  </si>
  <si>
    <t>2025年度</t>
    <rPh sb="4" eb="6">
      <t>ネンド</t>
    </rPh>
    <phoneticPr fontId="12"/>
  </si>
  <si>
    <t>2026年度</t>
    <rPh sb="4" eb="6">
      <t>ネンド</t>
    </rPh>
    <phoneticPr fontId="12"/>
  </si>
  <si>
    <t>DX型の有無</t>
    <rPh sb="2" eb="3">
      <t>カタ</t>
    </rPh>
    <rPh sb="4" eb="6">
      <t>ウム</t>
    </rPh>
    <phoneticPr fontId="12"/>
  </si>
  <si>
    <t>2027年度</t>
    <rPh sb="4" eb="6">
      <t>ネンド</t>
    </rPh>
    <phoneticPr fontId="12"/>
  </si>
  <si>
    <t>2028年度</t>
    <rPh sb="4" eb="6">
      <t>ネンド</t>
    </rPh>
    <phoneticPr fontId="12"/>
  </si>
  <si>
    <t>無</t>
    <rPh sb="0" eb="1">
      <t>ナシ</t>
    </rPh>
    <phoneticPr fontId="12"/>
  </si>
  <si>
    <t>共同事業者</t>
    <rPh sb="0" eb="2">
      <t>キョウドウ</t>
    </rPh>
    <rPh sb="2" eb="5">
      <t>ジギョウシャ</t>
    </rPh>
    <phoneticPr fontId="12"/>
  </si>
  <si>
    <t>補助事業の概要</t>
    <rPh sb="0" eb="2">
      <t>ホジョ</t>
    </rPh>
    <rPh sb="2" eb="4">
      <t>ジギョウ</t>
    </rPh>
    <rPh sb="5" eb="7">
      <t>ガイヨウ</t>
    </rPh>
    <phoneticPr fontId="12"/>
  </si>
  <si>
    <t>支援機関名</t>
    <rPh sb="0" eb="4">
      <t>シエンキカン</t>
    </rPh>
    <rPh sb="4" eb="5">
      <t>メイ</t>
    </rPh>
    <phoneticPr fontId="12"/>
  </si>
  <si>
    <t>副支援機関名</t>
    <rPh sb="0" eb="1">
      <t>フク</t>
    </rPh>
    <rPh sb="1" eb="5">
      <t>シエンキカン</t>
    </rPh>
    <rPh sb="5" eb="6">
      <t>メイ</t>
    </rPh>
    <phoneticPr fontId="12"/>
  </si>
  <si>
    <t>事業完了日</t>
    <rPh sb="0" eb="5">
      <t>ジギョウカンリョウビ</t>
    </rPh>
    <phoneticPr fontId="12"/>
  </si>
  <si>
    <t>事業実施のスケジュール</t>
    <rPh sb="0" eb="2">
      <t>ジギョウ</t>
    </rPh>
    <rPh sb="2" eb="4">
      <t>ジッシ</t>
    </rPh>
    <phoneticPr fontId="12"/>
  </si>
  <si>
    <t>e</t>
    <phoneticPr fontId="12"/>
  </si>
  <si>
    <t>法人</t>
    <rPh sb="0" eb="2">
      <t>ホウジン</t>
    </rPh>
    <phoneticPr fontId="12"/>
  </si>
  <si>
    <t>事業実施責任者</t>
    <rPh sb="0" eb="2">
      <t>ジギョウ</t>
    </rPh>
    <rPh sb="2" eb="4">
      <t>ジッシ</t>
    </rPh>
    <rPh sb="4" eb="7">
      <t>セキニンシャ</t>
    </rPh>
    <phoneticPr fontId="12"/>
  </si>
  <si>
    <t>経理責任者</t>
    <rPh sb="0" eb="2">
      <t>ケイリ</t>
    </rPh>
    <rPh sb="2" eb="5">
      <t>セキニンシャ</t>
    </rPh>
    <phoneticPr fontId="12"/>
  </si>
  <si>
    <t>法人1</t>
    <rPh sb="0" eb="2">
      <t>ホウジン</t>
    </rPh>
    <phoneticPr fontId="12"/>
  </si>
  <si>
    <t>法人2</t>
    <rPh sb="0" eb="2">
      <t>ホウジン</t>
    </rPh>
    <phoneticPr fontId="12"/>
  </si>
  <si>
    <t>法人3</t>
    <rPh sb="0" eb="2">
      <t>ホウジン</t>
    </rPh>
    <phoneticPr fontId="12"/>
  </si>
  <si>
    <t>共同事業者の事務連絡先</t>
    <rPh sb="0" eb="5">
      <t>キョウドウジギョウシャ</t>
    </rPh>
    <rPh sb="6" eb="8">
      <t>ジム</t>
    </rPh>
    <rPh sb="8" eb="11">
      <t>レンラクサキ</t>
    </rPh>
    <phoneticPr fontId="12"/>
  </si>
  <si>
    <t>支援対象工場・事業場</t>
    <rPh sb="0" eb="2">
      <t>シエン</t>
    </rPh>
    <rPh sb="2" eb="4">
      <t>タイショウ</t>
    </rPh>
    <rPh sb="4" eb="6">
      <t>コウジョウ</t>
    </rPh>
    <rPh sb="7" eb="10">
      <t>ジギョウジョウ</t>
    </rPh>
    <phoneticPr fontId="12"/>
  </si>
  <si>
    <t>業務内容</t>
    <rPh sb="0" eb="4">
      <t>ギョウムナイヨウ</t>
    </rPh>
    <phoneticPr fontId="12"/>
  </si>
  <si>
    <t>年間CO2排出量</t>
    <rPh sb="0" eb="2">
      <t>ネンカン</t>
    </rPh>
    <rPh sb="5" eb="7">
      <t>ハイシュツ</t>
    </rPh>
    <rPh sb="7" eb="8">
      <t>リョウ</t>
    </rPh>
    <phoneticPr fontId="12"/>
  </si>
  <si>
    <t>事業者要件</t>
    <rPh sb="0" eb="3">
      <t>ジギョウシャ</t>
    </rPh>
    <rPh sb="3" eb="5">
      <t>ヨウケン</t>
    </rPh>
    <phoneticPr fontId="12"/>
  </si>
  <si>
    <t>計測箇所数</t>
    <rPh sb="0" eb="2">
      <t>ケイソク</t>
    </rPh>
    <rPh sb="2" eb="4">
      <t>カショ</t>
    </rPh>
    <rPh sb="4" eb="5">
      <t>スウ</t>
    </rPh>
    <phoneticPr fontId="12"/>
  </si>
  <si>
    <t>システム台数</t>
    <rPh sb="4" eb="6">
      <t>ダイスウ</t>
    </rPh>
    <phoneticPr fontId="12"/>
  </si>
  <si>
    <t>子機数</t>
    <rPh sb="0" eb="2">
      <t>コキ</t>
    </rPh>
    <rPh sb="2" eb="3">
      <t>スウ</t>
    </rPh>
    <phoneticPr fontId="12"/>
  </si>
  <si>
    <t>(2)寄付金その他</t>
    <phoneticPr fontId="12"/>
  </si>
  <si>
    <t>(3)差引額</t>
    <phoneticPr fontId="12"/>
  </si>
  <si>
    <t>(4)補助対象経費支出予定額</t>
    <phoneticPr fontId="12"/>
  </si>
  <si>
    <t>(5)基準額</t>
    <phoneticPr fontId="12"/>
  </si>
  <si>
    <t>(7)補助基本額</t>
    <phoneticPr fontId="12"/>
  </si>
  <si>
    <t>法人名</t>
    <rPh sb="0" eb="2">
      <t>ホウジン</t>
    </rPh>
    <rPh sb="2" eb="3">
      <t>メイ</t>
    </rPh>
    <phoneticPr fontId="12"/>
  </si>
  <si>
    <t>法人番号</t>
    <rPh sb="0" eb="4">
      <t>ホウジンバンゴウ</t>
    </rPh>
    <phoneticPr fontId="12"/>
  </si>
  <si>
    <t>法人〒</t>
    <rPh sb="0" eb="2">
      <t>ホウジン</t>
    </rPh>
    <phoneticPr fontId="12"/>
  </si>
  <si>
    <t>法人所在地</t>
    <rPh sb="0" eb="2">
      <t>ホウジン</t>
    </rPh>
    <rPh sb="2" eb="5">
      <t>ショザイチ</t>
    </rPh>
    <phoneticPr fontId="12"/>
  </si>
  <si>
    <t>主な業務内容</t>
    <rPh sb="0" eb="1">
      <t>オモ</t>
    </rPh>
    <rPh sb="2" eb="4">
      <t>ギョウム</t>
    </rPh>
    <rPh sb="4" eb="6">
      <t>ナイヨウ</t>
    </rPh>
    <phoneticPr fontId="12"/>
  </si>
  <si>
    <t>産業分類</t>
    <rPh sb="0" eb="2">
      <t>サンギョウ</t>
    </rPh>
    <rPh sb="2" eb="4">
      <t>ブンルイ</t>
    </rPh>
    <phoneticPr fontId="12"/>
  </si>
  <si>
    <t>部署</t>
    <rPh sb="0" eb="2">
      <t>ブショ</t>
    </rPh>
    <phoneticPr fontId="12"/>
  </si>
  <si>
    <t>役職</t>
    <rPh sb="0" eb="2">
      <t>ヤクショク</t>
    </rPh>
    <phoneticPr fontId="12"/>
  </si>
  <si>
    <t>氏名</t>
    <rPh sb="0" eb="2">
      <t>シメイ</t>
    </rPh>
    <phoneticPr fontId="12"/>
  </si>
  <si>
    <t>区分</t>
    <rPh sb="0" eb="2">
      <t>クブン</t>
    </rPh>
    <phoneticPr fontId="12"/>
  </si>
  <si>
    <t>勤務先〒</t>
    <rPh sb="0" eb="3">
      <t>キンムサキ</t>
    </rPh>
    <phoneticPr fontId="12"/>
  </si>
  <si>
    <t>勤務先住所</t>
    <rPh sb="0" eb="3">
      <t>キンムサキ</t>
    </rPh>
    <rPh sb="3" eb="5">
      <t>ジュウショ</t>
    </rPh>
    <phoneticPr fontId="12"/>
  </si>
  <si>
    <t>電話番号</t>
    <rPh sb="0" eb="2">
      <t>デンワ</t>
    </rPh>
    <rPh sb="2" eb="4">
      <t>バンゴウ</t>
    </rPh>
    <phoneticPr fontId="12"/>
  </si>
  <si>
    <t>法人番号</t>
    <rPh sb="0" eb="2">
      <t>ホウジン</t>
    </rPh>
    <rPh sb="2" eb="4">
      <t>バンゴウ</t>
    </rPh>
    <phoneticPr fontId="12"/>
  </si>
  <si>
    <t>事業実施責任者</t>
    <rPh sb="0" eb="4">
      <t>ジギョウジッシ</t>
    </rPh>
    <rPh sb="4" eb="7">
      <t>セキニンシャ</t>
    </rPh>
    <phoneticPr fontId="12"/>
  </si>
  <si>
    <t>工場・事業場名</t>
    <rPh sb="0" eb="2">
      <t>コウジョウ</t>
    </rPh>
    <rPh sb="3" eb="5">
      <t>ジギョウ</t>
    </rPh>
    <rPh sb="5" eb="6">
      <t>ジョウ</t>
    </rPh>
    <rPh sb="6" eb="7">
      <t>メイ</t>
    </rPh>
    <phoneticPr fontId="12"/>
  </si>
  <si>
    <t>建物の所有者</t>
    <rPh sb="0" eb="2">
      <t>タテモノ</t>
    </rPh>
    <rPh sb="3" eb="6">
      <t>ショユウシャ</t>
    </rPh>
    <phoneticPr fontId="12"/>
  </si>
  <si>
    <t>工場・事業場郵便番号</t>
    <rPh sb="6" eb="8">
      <t>ユウビン</t>
    </rPh>
    <rPh sb="8" eb="10">
      <t>バンゴウ</t>
    </rPh>
    <phoneticPr fontId="12"/>
  </si>
  <si>
    <t>工場・事業場住所</t>
    <phoneticPr fontId="12"/>
  </si>
  <si>
    <t>排出量</t>
    <rPh sb="0" eb="2">
      <t>ハイシュツ</t>
    </rPh>
    <rPh sb="2" eb="3">
      <t>リョウ</t>
    </rPh>
    <phoneticPr fontId="12"/>
  </si>
  <si>
    <t>年度（参考年度）</t>
    <rPh sb="0" eb="2">
      <t>ネンド</t>
    </rPh>
    <rPh sb="3" eb="7">
      <t>サンコウネンド</t>
    </rPh>
    <phoneticPr fontId="12"/>
  </si>
  <si>
    <t>中小企業</t>
    <rPh sb="0" eb="4">
      <t>チュウショウキギョウ</t>
    </rPh>
    <phoneticPr fontId="12"/>
  </si>
  <si>
    <t>E-mail</t>
  </si>
  <si>
    <t>チェック1</t>
    <phoneticPr fontId="12"/>
  </si>
  <si>
    <t>チェック2</t>
    <phoneticPr fontId="12"/>
  </si>
  <si>
    <t>チェック3</t>
    <phoneticPr fontId="12"/>
  </si>
  <si>
    <t>主要機能</t>
    <rPh sb="0" eb="2">
      <t>シュヨウ</t>
    </rPh>
    <rPh sb="2" eb="4">
      <t>キノウ</t>
    </rPh>
    <phoneticPr fontId="12"/>
  </si>
  <si>
    <t>H12</t>
    <phoneticPr fontId="12"/>
  </si>
  <si>
    <t>J20</t>
    <phoneticPr fontId="12"/>
  </si>
  <si>
    <t>J36</t>
    <phoneticPr fontId="12"/>
  </si>
  <si>
    <t>I42</t>
    <phoneticPr fontId="12"/>
  </si>
  <si>
    <t>J42</t>
    <phoneticPr fontId="12"/>
  </si>
  <si>
    <t>N8</t>
    <phoneticPr fontId="12"/>
  </si>
  <si>
    <t>T8</t>
    <phoneticPr fontId="12"/>
  </si>
  <si>
    <t>Z8</t>
    <phoneticPr fontId="12"/>
  </si>
  <si>
    <t>N12</t>
    <phoneticPr fontId="12"/>
  </si>
  <si>
    <t>T12</t>
    <phoneticPr fontId="12"/>
  </si>
  <si>
    <t>Z12</t>
    <phoneticPr fontId="12"/>
  </si>
  <si>
    <t>事業場全体</t>
    <rPh sb="0" eb="2">
      <t>ジギョウ</t>
    </rPh>
    <rPh sb="2" eb="3">
      <t>バ</t>
    </rPh>
    <rPh sb="3" eb="5">
      <t>ゼンタイ</t>
    </rPh>
    <phoneticPr fontId="12"/>
  </si>
  <si>
    <t>複数システム</t>
    <rPh sb="0" eb="2">
      <t>フクスウ</t>
    </rPh>
    <phoneticPr fontId="12"/>
  </si>
  <si>
    <t>単一システム</t>
    <phoneticPr fontId="12"/>
  </si>
  <si>
    <t>計測目的・根拠／改善したい項目・内容（※３）</t>
    <rPh sb="0" eb="2">
      <t>ケイソク</t>
    </rPh>
    <rPh sb="2" eb="4">
      <t>モクテキ</t>
    </rPh>
    <rPh sb="5" eb="7">
      <t>コンキョ</t>
    </rPh>
    <rPh sb="8" eb="10">
      <t>カイゼン</t>
    </rPh>
    <rPh sb="13" eb="15">
      <t>コウモク</t>
    </rPh>
    <rPh sb="16" eb="18">
      <t>ナイヨウ</t>
    </rPh>
    <phoneticPr fontId="12"/>
  </si>
  <si>
    <t>　　　※地球温暖化対策事業効果算定ガイドブックに記載の無い活動種別を使用する場合には、換算係数を入手し、そのエビデンスを提出すること。</t>
    <rPh sb="24" eb="26">
      <t>キサイ</t>
    </rPh>
    <rPh sb="27" eb="28">
      <t>ナ</t>
    </rPh>
    <rPh sb="29" eb="31">
      <t>カツドウ</t>
    </rPh>
    <rPh sb="31" eb="33">
      <t>シュベツ</t>
    </rPh>
    <rPh sb="34" eb="36">
      <t>シヨウ</t>
    </rPh>
    <rPh sb="38" eb="40">
      <t>バアイ</t>
    </rPh>
    <rPh sb="43" eb="45">
      <t>カンサン</t>
    </rPh>
    <rPh sb="45" eb="47">
      <t>ケイスウ</t>
    </rPh>
    <rPh sb="48" eb="50">
      <t>ニュウシュ</t>
    </rPh>
    <rPh sb="60" eb="62">
      <t>テイシュツ</t>
    </rPh>
    <phoneticPr fontId="12"/>
  </si>
  <si>
    <t>　　　※年度開始時点および年度終了時点の在庫量を記載する場合、在庫量の計量に関するエビデンスを提出すること。</t>
    <phoneticPr fontId="12"/>
  </si>
  <si>
    <t>DX型CO2削減対策
実行支援実施後の
設備対策実施方法</t>
    <phoneticPr fontId="12"/>
  </si>
  <si>
    <t>　1) 支援対象工場・事業場の基準年度における「エネルギー起源のものだけ」を記載すること。</t>
    <rPh sb="4" eb="6">
      <t>シエン</t>
    </rPh>
    <rPh sb="6" eb="8">
      <t>タイショウ</t>
    </rPh>
    <rPh sb="8" eb="10">
      <t>コウジョウ</t>
    </rPh>
    <rPh sb="11" eb="14">
      <t>ジギョウジョウ</t>
    </rPh>
    <rPh sb="15" eb="17">
      <t>キジュン</t>
    </rPh>
    <rPh sb="17" eb="19">
      <t>ネンド</t>
    </rPh>
    <rPh sb="29" eb="31">
      <t>キゲン</t>
    </rPh>
    <rPh sb="38" eb="40">
      <t>キサイ</t>
    </rPh>
    <phoneticPr fontId="12"/>
  </si>
  <si>
    <t>現状の課題
（改善項目）</t>
    <rPh sb="0" eb="2">
      <t>ゲンジョウ</t>
    </rPh>
    <rPh sb="3" eb="5">
      <t>カダイ</t>
    </rPh>
    <rPh sb="7" eb="9">
      <t>カイゼン</t>
    </rPh>
    <rPh sb="9" eb="11">
      <t>コウモク</t>
    </rPh>
    <phoneticPr fontId="4"/>
  </si>
  <si>
    <t>設備対策実施方法
（※6）</t>
    <phoneticPr fontId="4"/>
  </si>
  <si>
    <t>DX型CO2削減対策実行支援実施後の設備対策実施方法等を記載する。</t>
    <rPh sb="2" eb="3">
      <t>カタ</t>
    </rPh>
    <rPh sb="6" eb="8">
      <t>サクゲン</t>
    </rPh>
    <rPh sb="8" eb="10">
      <t>タイサク</t>
    </rPh>
    <rPh sb="10" eb="12">
      <t>ジッコウ</t>
    </rPh>
    <rPh sb="12" eb="14">
      <t>シエン</t>
    </rPh>
    <rPh sb="14" eb="16">
      <t>ジッシ</t>
    </rPh>
    <rPh sb="16" eb="17">
      <t>ゴ</t>
    </rPh>
    <rPh sb="18" eb="20">
      <t>セツビ</t>
    </rPh>
    <rPh sb="20" eb="22">
      <t>タイサク</t>
    </rPh>
    <rPh sb="22" eb="24">
      <t>ジッシ</t>
    </rPh>
    <rPh sb="24" eb="26">
      <t>ホウホウ</t>
    </rPh>
    <rPh sb="26" eb="27">
      <t>トウ</t>
    </rPh>
    <rPh sb="28" eb="30">
      <t>キサイ</t>
    </rPh>
    <phoneticPr fontId="4"/>
  </si>
  <si>
    <t>他工場・事業場への水平展開の可能性をプルダウンより選択する。なお、水平展開が難しいと思われる場合は「－」を選択する。</t>
    <rPh sb="0" eb="1">
      <t>タ</t>
    </rPh>
    <rPh sb="1" eb="3">
      <t>コウジョウ</t>
    </rPh>
    <rPh sb="4" eb="7">
      <t>ジギョウバ</t>
    </rPh>
    <rPh sb="9" eb="11">
      <t>スイヘイ</t>
    </rPh>
    <rPh sb="11" eb="13">
      <t>テンカイ</t>
    </rPh>
    <rPh sb="14" eb="17">
      <t>カノウセイ</t>
    </rPh>
    <rPh sb="25" eb="27">
      <t>センタク</t>
    </rPh>
    <rPh sb="33" eb="35">
      <t>スイヘイ</t>
    </rPh>
    <rPh sb="35" eb="37">
      <t>テンカイ</t>
    </rPh>
    <rPh sb="38" eb="39">
      <t>ムズカ</t>
    </rPh>
    <rPh sb="42" eb="43">
      <t>オモ</t>
    </rPh>
    <rPh sb="46" eb="48">
      <t>バアイ</t>
    </rPh>
    <rPh sb="53" eb="55">
      <t>センタク</t>
    </rPh>
    <phoneticPr fontId="4"/>
  </si>
  <si>
    <t>※7</t>
    <phoneticPr fontId="4"/>
  </si>
  <si>
    <t>水平展開
（※7）</t>
    <rPh sb="0" eb="2">
      <t>スイヘイ</t>
    </rPh>
    <rPh sb="2" eb="4">
      <t>テンカイ</t>
    </rPh>
    <phoneticPr fontId="12"/>
  </si>
  <si>
    <t>CO2排出量</t>
    <rPh sb="3" eb="5">
      <t>ハイシュツ</t>
    </rPh>
    <rPh sb="5" eb="6">
      <t>リョウ</t>
    </rPh>
    <phoneticPr fontId="4"/>
  </si>
  <si>
    <t>令和６年度</t>
    <rPh sb="0" eb="2">
      <t>レイワ</t>
    </rPh>
    <rPh sb="3" eb="5">
      <t>ネンド</t>
    </rPh>
    <phoneticPr fontId="4"/>
  </si>
  <si>
    <t>令和７年度</t>
    <rPh sb="0" eb="2">
      <t>レイワ</t>
    </rPh>
    <rPh sb="3" eb="5">
      <t>ネンド</t>
    </rPh>
    <phoneticPr fontId="4"/>
  </si>
  <si>
    <t>令和８年度</t>
    <rPh sb="0" eb="2">
      <t>レイワ</t>
    </rPh>
    <rPh sb="3" eb="5">
      <t>ネンド</t>
    </rPh>
    <phoneticPr fontId="4"/>
  </si>
  <si>
    <t>基準年度CO2排出量</t>
    <rPh sb="0" eb="2">
      <t>キジュン</t>
    </rPh>
    <rPh sb="2" eb="4">
      <t>ネンド</t>
    </rPh>
    <rPh sb="7" eb="9">
      <t>ハイシュツ</t>
    </rPh>
    <rPh sb="9" eb="10">
      <t>リョウ</t>
    </rPh>
    <phoneticPr fontId="4"/>
  </si>
  <si>
    <t>t-CO2 　（</t>
    <phoneticPr fontId="12"/>
  </si>
  <si>
    <t>令和７年度</t>
    <rPh sb="0" eb="2">
      <t>レイワ</t>
    </rPh>
    <rPh sb="3" eb="5">
      <t>ネンド</t>
    </rPh>
    <phoneticPr fontId="12"/>
  </si>
  <si>
    <t>令和８年度</t>
    <rPh sb="0" eb="2">
      <t>レイワ</t>
    </rPh>
    <rPh sb="3" eb="5">
      <t>ネンド</t>
    </rPh>
    <phoneticPr fontId="12"/>
  </si>
  <si>
    <t>令和９年度</t>
    <rPh sb="0" eb="2">
      <t>レイワ</t>
    </rPh>
    <rPh sb="3" eb="5">
      <t>ネンド</t>
    </rPh>
    <phoneticPr fontId="12"/>
  </si>
  <si>
    <t>令和１０年度</t>
    <rPh sb="0" eb="2">
      <t>レイワ</t>
    </rPh>
    <rPh sb="4" eb="6">
      <t>ネンド</t>
    </rPh>
    <phoneticPr fontId="12"/>
  </si>
  <si>
    <t>補助金の上限額×４/3</t>
    <rPh sb="0" eb="3">
      <t>ホジョキン</t>
    </rPh>
    <rPh sb="4" eb="6">
      <t>ジョウゲン</t>
    </rPh>
    <rPh sb="6" eb="7">
      <t>ガク</t>
    </rPh>
    <phoneticPr fontId="4"/>
  </si>
  <si>
    <t>　⑦支援機関からの請求書発行日</t>
    <rPh sb="2" eb="4">
      <t>シエン</t>
    </rPh>
    <rPh sb="4" eb="6">
      <t>キカン</t>
    </rPh>
    <rPh sb="12" eb="14">
      <t>ハッコウ</t>
    </rPh>
    <rPh sb="14" eb="15">
      <t>ビ</t>
    </rPh>
    <phoneticPr fontId="5"/>
  </si>
  <si>
    <t>【実施計画】</t>
    <rPh sb="1" eb="3">
      <t>ジッシ</t>
    </rPh>
    <rPh sb="3" eb="5">
      <t>ケイカク</t>
    </rPh>
    <phoneticPr fontId="12"/>
  </si>
  <si>
    <t>CO2排出量計算書</t>
    <rPh sb="3" eb="5">
      <t>ハイシュツ</t>
    </rPh>
    <rPh sb="5" eb="6">
      <t>リョウ</t>
    </rPh>
    <rPh sb="6" eb="8">
      <t>ケイサン</t>
    </rPh>
    <rPh sb="8" eb="9">
      <t>ショ</t>
    </rPh>
    <phoneticPr fontId="12"/>
  </si>
  <si>
    <t>　2) 単位発熱量、CO2排出係数、排出係数は下記図書を参照し、本Excelシートに組込まれています。</t>
    <rPh sb="18" eb="20">
      <t>ハイシュツ</t>
    </rPh>
    <rPh sb="20" eb="22">
      <t>ケイスウ</t>
    </rPh>
    <rPh sb="23" eb="25">
      <t>カキ</t>
    </rPh>
    <rPh sb="25" eb="27">
      <t>トショ</t>
    </rPh>
    <rPh sb="28" eb="30">
      <t>サンショウ</t>
    </rPh>
    <rPh sb="32" eb="33">
      <t>ホン</t>
    </rPh>
    <rPh sb="42" eb="44">
      <t>クミコ</t>
    </rPh>
    <phoneticPr fontId="12"/>
  </si>
  <si>
    <t>導入機器の
仕様・機能
※1、2</t>
    <rPh sb="0" eb="2">
      <t>ドウニュウ</t>
    </rPh>
    <rPh sb="2" eb="4">
      <t>キキ</t>
    </rPh>
    <rPh sb="6" eb="8">
      <t>シヨウ</t>
    </rPh>
    <rPh sb="9" eb="11">
      <t>キノウ</t>
    </rPh>
    <phoneticPr fontId="12"/>
  </si>
  <si>
    <t>システム構成図
※3</t>
    <rPh sb="4" eb="6">
      <t>コウセイ</t>
    </rPh>
    <rPh sb="6" eb="7">
      <t>ズ</t>
    </rPh>
    <phoneticPr fontId="12"/>
  </si>
  <si>
    <t>※1　公募要領で求めているシステム要件の有無のチェック（必須）及び主要機能について記載してください。</t>
    <rPh sb="3" eb="7">
      <t>コウボヨウリョウ</t>
    </rPh>
    <rPh sb="8" eb="9">
      <t>モト</t>
    </rPh>
    <rPh sb="17" eb="19">
      <t>ヨウケン</t>
    </rPh>
    <rPh sb="20" eb="22">
      <t>ウム</t>
    </rPh>
    <rPh sb="28" eb="30">
      <t>ヒッス</t>
    </rPh>
    <rPh sb="31" eb="32">
      <t>オヨ</t>
    </rPh>
    <rPh sb="33" eb="35">
      <t>シュヨウ</t>
    </rPh>
    <rPh sb="35" eb="37">
      <t>キノウ</t>
    </rPh>
    <rPh sb="41" eb="43">
      <t>キサイ</t>
    </rPh>
    <phoneticPr fontId="12"/>
  </si>
  <si>
    <t>※3　どのような情報をDXシステム機器にて測定・把握するか分かるようにシステム構成を記載してください。
　　　（計測箇所数、システム台数等含む）</t>
    <rPh sb="8" eb="10">
      <t>ジョウホウ</t>
    </rPh>
    <rPh sb="17" eb="19">
      <t>キキ</t>
    </rPh>
    <rPh sb="21" eb="23">
      <t>ソクテイ</t>
    </rPh>
    <rPh sb="24" eb="26">
      <t>ハアク</t>
    </rPh>
    <rPh sb="29" eb="30">
      <t>ワ</t>
    </rPh>
    <rPh sb="39" eb="41">
      <t>コウセイ</t>
    </rPh>
    <rPh sb="42" eb="44">
      <t>キサイ</t>
    </rPh>
    <rPh sb="56" eb="58">
      <t>ケイソク</t>
    </rPh>
    <rPh sb="58" eb="60">
      <t>カショ</t>
    </rPh>
    <rPh sb="60" eb="61">
      <t>スウ</t>
    </rPh>
    <rPh sb="66" eb="68">
      <t>ダイスウ</t>
    </rPh>
    <rPh sb="68" eb="69">
      <t>トウ</t>
    </rPh>
    <rPh sb="69" eb="70">
      <t>フク</t>
    </rPh>
    <phoneticPr fontId="12"/>
  </si>
  <si>
    <t>CO2排出量</t>
    <rPh sb="3" eb="5">
      <t>ハイシュツ</t>
    </rPh>
    <rPh sb="5" eb="6">
      <t>リョウ</t>
    </rPh>
    <phoneticPr fontId="4"/>
  </si>
  <si>
    <t xml:space="preserve">t-CO2 </t>
    <phoneticPr fontId="4"/>
  </si>
  <si>
    <t>参考年度</t>
    <rPh sb="0" eb="2">
      <t>サンコウ</t>
    </rPh>
    <rPh sb="2" eb="4">
      <t>ネンド</t>
    </rPh>
    <phoneticPr fontId="4"/>
  </si>
  <si>
    <t>レンタル</t>
    <phoneticPr fontId="4"/>
  </si>
  <si>
    <t>自費購入</t>
    <rPh sb="0" eb="2">
      <t>ジヒ</t>
    </rPh>
    <rPh sb="2" eb="4">
      <t>コウニュウ</t>
    </rPh>
    <phoneticPr fontId="4"/>
  </si>
  <si>
    <t>既存システムを利用</t>
    <rPh sb="0" eb="2">
      <t>キゾン</t>
    </rPh>
    <rPh sb="7" eb="9">
      <t>リヨウ</t>
    </rPh>
    <phoneticPr fontId="4"/>
  </si>
  <si>
    <t>2．少なくと</t>
    <rPh sb="2" eb="3">
      <t>スク</t>
    </rPh>
    <phoneticPr fontId="12"/>
  </si>
  <si>
    <t>単年事業</t>
    <rPh sb="0" eb="1">
      <t>タン</t>
    </rPh>
    <rPh sb="1" eb="2">
      <t>ネン</t>
    </rPh>
    <rPh sb="2" eb="4">
      <t>ジギョウ</t>
    </rPh>
    <phoneticPr fontId="4"/>
  </si>
  <si>
    <t>使用形態</t>
    <rPh sb="0" eb="2">
      <t>シヨウ</t>
    </rPh>
    <rPh sb="2" eb="4">
      <t>ケイタイ</t>
    </rPh>
    <phoneticPr fontId="4"/>
  </si>
  <si>
    <t>導入機器の仕様・機能</t>
    <rPh sb="0" eb="2">
      <t>ドウニュウ</t>
    </rPh>
    <rPh sb="2" eb="4">
      <t>キキ</t>
    </rPh>
    <rPh sb="5" eb="7">
      <t>シヨウ</t>
    </rPh>
    <rPh sb="8" eb="10">
      <t>キノウ</t>
    </rPh>
    <phoneticPr fontId="4"/>
  </si>
  <si>
    <t>１．活動量</t>
    <rPh sb="2" eb="5">
      <t>カツドウリョウ</t>
    </rPh>
    <phoneticPr fontId="4"/>
  </si>
  <si>
    <t>2.少なくとも</t>
  </si>
  <si>
    <t>3.取得保存</t>
  </si>
  <si>
    <t>3.取得保存したデータを事業報告期間中は電子的に維持管理できること</t>
    <phoneticPr fontId="4"/>
  </si>
  <si>
    <t>2.少なくとも1時間ごとに前記データを取得・保存できること</t>
    <phoneticPr fontId="4"/>
  </si>
  <si>
    <t>代表事業者</t>
    <rPh sb="0" eb="2">
      <t>ダイヒョウ</t>
    </rPh>
    <rPh sb="2" eb="5">
      <t>ジギョウシャ</t>
    </rPh>
    <phoneticPr fontId="4"/>
  </si>
  <si>
    <t>共同事業者</t>
    <rPh sb="0" eb="2">
      <t>キョウドウ</t>
    </rPh>
    <rPh sb="2" eb="5">
      <t>ジギョウシャ</t>
    </rPh>
    <phoneticPr fontId="4"/>
  </si>
  <si>
    <t>・自動計算、自動記入のセルには網掛けをしています。</t>
    <phoneticPr fontId="4"/>
  </si>
  <si>
    <t>・タブに記載したシート名称を変更しないでください。</t>
    <phoneticPr fontId="4"/>
  </si>
  <si>
    <t>・シートを追加しないでください。</t>
    <phoneticPr fontId="4"/>
  </si>
  <si>
    <t>・別紙1と別紙2の区別は、シートの上部に記載しています。</t>
    <phoneticPr fontId="4"/>
  </si>
  <si>
    <t xml:space="preserve"> また、タブに記載したシート名称の見出しの色を分けています。</t>
    <phoneticPr fontId="4"/>
  </si>
  <si>
    <t>無色・・・表紙等</t>
    <phoneticPr fontId="4"/>
  </si>
  <si>
    <t>黄色・・・別紙1</t>
    <phoneticPr fontId="4"/>
  </si>
  <si>
    <t>青色・・・別紙2</t>
    <phoneticPr fontId="4"/>
  </si>
  <si>
    <t>・保護をかけているシートがあります。重大な不都合がある場合は、協会まで連絡ください</t>
    <phoneticPr fontId="4"/>
  </si>
  <si>
    <t>1.中小企業基本法第2条に定義された中小企業者</t>
    <phoneticPr fontId="4"/>
  </si>
  <si>
    <t>2.独立行政法人</t>
    <phoneticPr fontId="4"/>
  </si>
  <si>
    <t>5.社会福祉法人</t>
    <phoneticPr fontId="4"/>
  </si>
  <si>
    <t>8.一般社団法人・一般財団法人・公益社団法人・公益財団法人</t>
    <phoneticPr fontId="4"/>
  </si>
  <si>
    <t>3.地方独立行政法人</t>
    <phoneticPr fontId="4"/>
  </si>
  <si>
    <t>入力セル</t>
    <phoneticPr fontId="12"/>
  </si>
  <si>
    <t>単年度事業</t>
    <rPh sb="0" eb="3">
      <t>タンネンド</t>
    </rPh>
    <rPh sb="3" eb="5">
      <t>ジギョウ</t>
    </rPh>
    <phoneticPr fontId="4"/>
  </si>
  <si>
    <t>複数年度事業(２ヵ年)</t>
    <rPh sb="0" eb="3">
      <t>フクスウネン</t>
    </rPh>
    <rPh sb="3" eb="4">
      <t>ド</t>
    </rPh>
    <rPh sb="4" eb="6">
      <t>ジギョウ</t>
    </rPh>
    <rPh sb="9" eb="10">
      <t>ネン</t>
    </rPh>
    <phoneticPr fontId="4"/>
  </si>
  <si>
    <t>事務代行者</t>
    <rPh sb="0" eb="2">
      <t>ジム</t>
    </rPh>
    <rPh sb="2" eb="5">
      <t>ダイコウシャ</t>
    </rPh>
    <phoneticPr fontId="4"/>
  </si>
  <si>
    <t>7.特別法の規定に基づき設立された協同組合等</t>
    <phoneticPr fontId="4"/>
  </si>
  <si>
    <t>9.その他環境大臣の承認が必要なもの</t>
    <phoneticPr fontId="4"/>
  </si>
  <si>
    <t>4.国立大学法人、公立大学法人及び学校法人</t>
    <phoneticPr fontId="4"/>
  </si>
  <si>
    <t>6.医療法人</t>
    <rPh sb="2" eb="4">
      <t>イリョウ</t>
    </rPh>
    <rPh sb="4" eb="6">
      <t>ホウジン</t>
    </rPh>
    <phoneticPr fontId="4"/>
  </si>
  <si>
    <t>プルダウンメニュー選択セル</t>
    <phoneticPr fontId="4"/>
  </si>
  <si>
    <t>　2ヵ年事業</t>
    <rPh sb="3" eb="4">
      <t>ネン</t>
    </rPh>
    <rPh sb="4" eb="6">
      <t>ジギョウ</t>
    </rPh>
    <phoneticPr fontId="4"/>
  </si>
  <si>
    <t xml:space="preserve"> SHIFT事業に応募して対策実施予定</t>
    <rPh sb="6" eb="8">
      <t>ジギョウ</t>
    </rPh>
    <rPh sb="9" eb="11">
      <t>オウボ</t>
    </rPh>
    <rPh sb="13" eb="15">
      <t>タイサク</t>
    </rPh>
    <rPh sb="15" eb="17">
      <t>ジッシ</t>
    </rPh>
    <rPh sb="17" eb="19">
      <t>ヨテイ</t>
    </rPh>
    <phoneticPr fontId="4"/>
  </si>
  <si>
    <t xml:space="preserve"> 他の補助金に応募して対策実施予定</t>
    <rPh sb="1" eb="2">
      <t>タ</t>
    </rPh>
    <rPh sb="3" eb="6">
      <t>ホジョキン</t>
    </rPh>
    <rPh sb="7" eb="9">
      <t>オウボ</t>
    </rPh>
    <rPh sb="11" eb="13">
      <t>タイサク</t>
    </rPh>
    <rPh sb="13" eb="15">
      <t>ジッシ</t>
    </rPh>
    <rPh sb="15" eb="17">
      <t>ヨテイ</t>
    </rPh>
    <phoneticPr fontId="4"/>
  </si>
  <si>
    <t xml:space="preserve"> 自費で対策実施</t>
    <rPh sb="1" eb="3">
      <t>ジヒ</t>
    </rPh>
    <rPh sb="4" eb="6">
      <t>タイサク</t>
    </rPh>
    <rPh sb="6" eb="8">
      <t>ジッシ</t>
    </rPh>
    <phoneticPr fontId="4"/>
  </si>
  <si>
    <t xml:space="preserve"> 運用改善のみ</t>
    <rPh sb="1" eb="3">
      <t>ウンヨウ</t>
    </rPh>
    <rPh sb="3" eb="5">
      <t>カイゼン</t>
    </rPh>
    <phoneticPr fontId="4"/>
  </si>
  <si>
    <t>非表示</t>
    <rPh sb="0" eb="3">
      <t>ヒヒョウジ</t>
    </rPh>
    <phoneticPr fontId="5"/>
  </si>
  <si>
    <t>設備導入（更新）</t>
    <rPh sb="0" eb="2">
      <t>セツビ</t>
    </rPh>
    <rPh sb="2" eb="4">
      <t>ドウニュウ</t>
    </rPh>
    <rPh sb="5" eb="7">
      <t>コウシン</t>
    </rPh>
    <phoneticPr fontId="4"/>
  </si>
  <si>
    <t>運用改善</t>
    <rPh sb="0" eb="2">
      <t>ウンヨウ</t>
    </rPh>
    <rPh sb="2" eb="4">
      <t>カイゼン</t>
    </rPh>
    <phoneticPr fontId="4"/>
  </si>
  <si>
    <t>部分改修/機能付加</t>
    <rPh sb="0" eb="2">
      <t>ブブン</t>
    </rPh>
    <rPh sb="2" eb="4">
      <t>カイシュウ</t>
    </rPh>
    <rPh sb="5" eb="7">
      <t>キノウ</t>
    </rPh>
    <rPh sb="7" eb="9">
      <t>フカ</t>
    </rPh>
    <phoneticPr fontId="4"/>
  </si>
  <si>
    <t>電化</t>
    <rPh sb="0" eb="2">
      <t>デンカ</t>
    </rPh>
    <phoneticPr fontId="4"/>
  </si>
  <si>
    <t>燃料 低炭素化</t>
    <phoneticPr fontId="4"/>
  </si>
  <si>
    <t>電力 低炭素化</t>
    <rPh sb="0" eb="2">
      <t>デンリョク</t>
    </rPh>
    <rPh sb="3" eb="4">
      <t>テイ</t>
    </rPh>
    <rPh sb="4" eb="7">
      <t>タンソカ</t>
    </rPh>
    <phoneticPr fontId="4"/>
  </si>
  <si>
    <t>)</t>
    <phoneticPr fontId="4"/>
  </si>
  <si>
    <t>□</t>
  </si>
  <si>
    <r>
      <t>地球温暖化対策事業効果算定ガイドブック＜補助事業申請者用＞　（</t>
    </r>
    <r>
      <rPr>
        <sz val="11"/>
        <color rgb="FFFF0000"/>
        <rFont val="Meiryo UI"/>
        <family val="3"/>
        <charset val="128"/>
      </rPr>
      <t>令和７年３月</t>
    </r>
    <r>
      <rPr>
        <sz val="11"/>
        <rFont val="Meiryo UI"/>
        <family val="3"/>
        <charset val="128"/>
      </rPr>
      <t>改訂）</t>
    </r>
    <phoneticPr fontId="5"/>
  </si>
  <si>
    <t>単年度</t>
    <rPh sb="0" eb="3">
      <t>タンネンド</t>
    </rPh>
    <phoneticPr fontId="4"/>
  </si>
  <si>
    <t>複数年度</t>
    <rPh sb="0" eb="4">
      <t>フクスウネンド</t>
    </rPh>
    <phoneticPr fontId="4"/>
  </si>
  <si>
    <t>J8</t>
    <phoneticPr fontId="12"/>
  </si>
  <si>
    <t>J9</t>
    <phoneticPr fontId="12"/>
  </si>
  <si>
    <t>K10</t>
    <phoneticPr fontId="12"/>
  </si>
  <si>
    <t>J11</t>
    <phoneticPr fontId="12"/>
  </si>
  <si>
    <t>J12</t>
    <phoneticPr fontId="12"/>
  </si>
  <si>
    <t>J13</t>
    <phoneticPr fontId="12"/>
  </si>
  <si>
    <t>J14</t>
  </si>
  <si>
    <t>J15</t>
  </si>
  <si>
    <t>J16</t>
  </si>
  <si>
    <t>J17</t>
  </si>
  <si>
    <t>J18</t>
  </si>
  <si>
    <t>J21</t>
  </si>
  <si>
    <t>J22</t>
  </si>
  <si>
    <t>J23</t>
  </si>
  <si>
    <t>K24</t>
    <phoneticPr fontId="12"/>
  </si>
  <si>
    <t>J25</t>
    <phoneticPr fontId="12"/>
  </si>
  <si>
    <t>J26</t>
    <phoneticPr fontId="12"/>
  </si>
  <si>
    <t>G29</t>
  </si>
  <si>
    <t>G29</t>
    <phoneticPr fontId="12"/>
  </si>
  <si>
    <t>G30</t>
  </si>
  <si>
    <t>G30</t>
    <phoneticPr fontId="12"/>
  </si>
  <si>
    <t>J29</t>
  </si>
  <si>
    <t>J29</t>
    <phoneticPr fontId="12"/>
  </si>
  <si>
    <t>G31</t>
  </si>
  <si>
    <t>G31</t>
    <phoneticPr fontId="12"/>
  </si>
  <si>
    <t>G32</t>
  </si>
  <si>
    <t>G32</t>
    <phoneticPr fontId="12"/>
  </si>
  <si>
    <t>J31</t>
  </si>
  <si>
    <t>J31</t>
    <phoneticPr fontId="12"/>
  </si>
  <si>
    <t>G33</t>
  </si>
  <si>
    <t>G33</t>
    <phoneticPr fontId="12"/>
  </si>
  <si>
    <t>G34</t>
  </si>
  <si>
    <t>G34</t>
    <phoneticPr fontId="12"/>
  </si>
  <si>
    <t>J33</t>
  </si>
  <si>
    <t>J33</t>
    <phoneticPr fontId="12"/>
  </si>
  <si>
    <t>J35</t>
  </si>
  <si>
    <t>J36</t>
  </si>
  <si>
    <t>J37</t>
  </si>
  <si>
    <t>J37</t>
    <phoneticPr fontId="12"/>
  </si>
  <si>
    <t>J38</t>
  </si>
  <si>
    <t>J39</t>
  </si>
  <si>
    <t>K40</t>
    <phoneticPr fontId="12"/>
  </si>
  <si>
    <t>J41</t>
    <phoneticPr fontId="12"/>
  </si>
  <si>
    <t>J43</t>
    <phoneticPr fontId="12"/>
  </si>
  <si>
    <t>J44</t>
    <phoneticPr fontId="12"/>
  </si>
  <si>
    <t>J45</t>
    <phoneticPr fontId="12"/>
  </si>
  <si>
    <t>K46</t>
    <phoneticPr fontId="12"/>
  </si>
  <si>
    <t>L46</t>
    <phoneticPr fontId="12"/>
  </si>
  <si>
    <t>F47</t>
    <phoneticPr fontId="12"/>
  </si>
  <si>
    <t>F48</t>
    <phoneticPr fontId="12"/>
  </si>
  <si>
    <t>J48</t>
    <phoneticPr fontId="12"/>
  </si>
  <si>
    <t>様式第1 別紙1 整備計画書</t>
    <phoneticPr fontId="12"/>
  </si>
  <si>
    <t>別紙1 別添1 DXシステムCO2削減計画書</t>
    <phoneticPr fontId="4"/>
  </si>
  <si>
    <t>別紙1 別添２ DXシステムシート</t>
    <rPh sb="0" eb="2">
      <t>ベッシ</t>
    </rPh>
    <rPh sb="4" eb="6">
      <t>ベッテン</t>
    </rPh>
    <phoneticPr fontId="12"/>
  </si>
  <si>
    <t>別紙1 別添３ CO2排出量計算書</t>
    <phoneticPr fontId="4"/>
  </si>
  <si>
    <t>様式第1 別紙2 経費内訳　2ヵ年合計</t>
    <phoneticPr fontId="12"/>
  </si>
  <si>
    <t>様式第1 別紙2 経費内訳（１年目）</t>
    <phoneticPr fontId="12"/>
  </si>
  <si>
    <t>様式第1 別紙2 経費内訳（２年目）</t>
    <phoneticPr fontId="12"/>
  </si>
  <si>
    <t>実施計画</t>
    <rPh sb="0" eb="4">
      <t>ジッシケイカク</t>
    </rPh>
    <phoneticPr fontId="4"/>
  </si>
  <si>
    <t>DXシステム計測の根拠・目的</t>
    <rPh sb="6" eb="8">
      <t>ケイソク</t>
    </rPh>
    <rPh sb="9" eb="11">
      <t>コンキョ</t>
    </rPh>
    <rPh sb="12" eb="14">
      <t>モクテキ</t>
    </rPh>
    <phoneticPr fontId="4"/>
  </si>
  <si>
    <t>DXシステム機器</t>
    <rPh sb="6" eb="8">
      <t>キキ</t>
    </rPh>
    <phoneticPr fontId="4"/>
  </si>
  <si>
    <t>参考年度</t>
    <rPh sb="0" eb="4">
      <t>サンコウネンド</t>
    </rPh>
    <phoneticPr fontId="4"/>
  </si>
  <si>
    <t>CO2排出量</t>
    <rPh sb="3" eb="6">
      <t>ハイシュツリョウ</t>
    </rPh>
    <phoneticPr fontId="4"/>
  </si>
  <si>
    <t>No1</t>
    <phoneticPr fontId="4"/>
  </si>
  <si>
    <t>No2</t>
  </si>
  <si>
    <t>No3</t>
  </si>
  <si>
    <t>No4</t>
  </si>
  <si>
    <t>No5</t>
  </si>
  <si>
    <t>No6</t>
  </si>
  <si>
    <t>No7</t>
  </si>
  <si>
    <t>No8</t>
  </si>
  <si>
    <t>No9</t>
  </si>
  <si>
    <t>No10</t>
  </si>
  <si>
    <t>実施年度</t>
    <rPh sb="0" eb="2">
      <t>ジッシ</t>
    </rPh>
    <rPh sb="2" eb="4">
      <t>ネンド</t>
    </rPh>
    <phoneticPr fontId="4"/>
  </si>
  <si>
    <t>所要経費</t>
    <phoneticPr fontId="4"/>
  </si>
  <si>
    <t>年</t>
    <rPh sb="0" eb="1">
      <t>ネン</t>
    </rPh>
    <phoneticPr fontId="4"/>
  </si>
  <si>
    <t>月</t>
    <rPh sb="0" eb="1">
      <t>ツキ</t>
    </rPh>
    <phoneticPr fontId="4"/>
  </si>
  <si>
    <t>日</t>
    <rPh sb="0" eb="1">
      <t>ニチ</t>
    </rPh>
    <phoneticPr fontId="4"/>
  </si>
  <si>
    <t>④診断結果報告会実施日</t>
    <phoneticPr fontId="12"/>
  </si>
  <si>
    <t>⑤実施計画報告会実施日</t>
    <phoneticPr fontId="12"/>
  </si>
  <si>
    <t>⑥支援完了報告会実施日</t>
    <phoneticPr fontId="12"/>
  </si>
  <si>
    <t>⑦支援機関からの請求書発行日</t>
    <rPh sb="1" eb="3">
      <t>シエン</t>
    </rPh>
    <rPh sb="3" eb="5">
      <t>キカン</t>
    </rPh>
    <rPh sb="8" eb="11">
      <t>セイキュウショ</t>
    </rPh>
    <rPh sb="11" eb="13">
      <t>ハッコウ</t>
    </rPh>
    <rPh sb="13" eb="14">
      <t>ビ</t>
    </rPh>
    <phoneticPr fontId="12"/>
  </si>
  <si>
    <t>⑧完了実績報告提出日</t>
    <rPh sb="1" eb="3">
      <t>カンリョウ</t>
    </rPh>
    <rPh sb="3" eb="5">
      <t>ジッセキ</t>
    </rPh>
    <rPh sb="5" eb="7">
      <t>ホウコク</t>
    </rPh>
    <rPh sb="7" eb="9">
      <t>テイシュツ</t>
    </rPh>
    <rPh sb="9" eb="10">
      <t>ビ</t>
    </rPh>
    <phoneticPr fontId="12"/>
  </si>
  <si>
    <t>事業者名</t>
    <rPh sb="0" eb="4">
      <t>ジギョウシャメイ</t>
    </rPh>
    <phoneticPr fontId="4"/>
  </si>
  <si>
    <t>事業場名</t>
    <rPh sb="0" eb="3">
      <t>ジギョウジョウ</t>
    </rPh>
    <rPh sb="3" eb="4">
      <t>メイ</t>
    </rPh>
    <phoneticPr fontId="4"/>
  </si>
  <si>
    <t>事業期間</t>
    <rPh sb="0" eb="4">
      <t>ジギョウキカン</t>
    </rPh>
    <phoneticPr fontId="4"/>
  </si>
  <si>
    <t>現状の課題</t>
    <rPh sb="0" eb="2">
      <t>ゲンジョウ</t>
    </rPh>
    <rPh sb="3" eb="5">
      <t>カダイ</t>
    </rPh>
    <phoneticPr fontId="4"/>
  </si>
  <si>
    <t>DX型CO2削減対策実行支援実施後の設備対策実施方法</t>
    <rPh sb="2" eb="3">
      <t>ガタ</t>
    </rPh>
    <rPh sb="6" eb="8">
      <t>サクゲン</t>
    </rPh>
    <rPh sb="8" eb="10">
      <t>タイサク</t>
    </rPh>
    <rPh sb="10" eb="14">
      <t>ジッコウシエン</t>
    </rPh>
    <rPh sb="14" eb="17">
      <t>ジッシゴ</t>
    </rPh>
    <rPh sb="18" eb="22">
      <t>セツビタイサク</t>
    </rPh>
    <rPh sb="22" eb="26">
      <t>ジッシホウホウ</t>
    </rPh>
    <phoneticPr fontId="4"/>
  </si>
  <si>
    <t>No.1</t>
    <phoneticPr fontId="4"/>
  </si>
  <si>
    <t>No.2</t>
    <phoneticPr fontId="4"/>
  </si>
  <si>
    <t>No.3</t>
    <phoneticPr fontId="4"/>
  </si>
  <si>
    <t>No.4</t>
    <phoneticPr fontId="4"/>
  </si>
  <si>
    <t>No.5</t>
    <phoneticPr fontId="4"/>
  </si>
  <si>
    <t>No.6</t>
    <phoneticPr fontId="4"/>
  </si>
  <si>
    <t>No.7</t>
    <phoneticPr fontId="4"/>
  </si>
  <si>
    <t>No.8</t>
    <phoneticPr fontId="4"/>
  </si>
  <si>
    <t>No.9</t>
    <phoneticPr fontId="4"/>
  </si>
  <si>
    <t>No.10</t>
    <phoneticPr fontId="4"/>
  </si>
  <si>
    <t>モデル名</t>
    <rPh sb="3" eb="4">
      <t>メイ</t>
    </rPh>
    <phoneticPr fontId="4"/>
  </si>
  <si>
    <t>使用形態</t>
    <rPh sb="0" eb="4">
      <t>シヨウケイタイ</t>
    </rPh>
    <phoneticPr fontId="4"/>
  </si>
  <si>
    <t>仕様・機能</t>
    <rPh sb="0" eb="2">
      <t>シヨウ</t>
    </rPh>
    <rPh sb="3" eb="5">
      <t>キノウ</t>
    </rPh>
    <phoneticPr fontId="4"/>
  </si>
  <si>
    <t>活動種別</t>
    <rPh sb="0" eb="4">
      <t>カツドウシュベツ</t>
    </rPh>
    <phoneticPr fontId="4"/>
  </si>
  <si>
    <t>活動量</t>
    <rPh sb="0" eb="3">
      <t>カツドウリョウ</t>
    </rPh>
    <phoneticPr fontId="4"/>
  </si>
  <si>
    <t>CO2排出係数</t>
    <rPh sb="3" eb="7">
      <t>ハイシュツケイスウ</t>
    </rPh>
    <phoneticPr fontId="4"/>
  </si>
  <si>
    <t>年間CO2排出量</t>
    <rPh sb="0" eb="2">
      <t>ネンカン</t>
    </rPh>
    <rPh sb="5" eb="8">
      <t>ハイシュツリョウ</t>
    </rPh>
    <phoneticPr fontId="4"/>
  </si>
  <si>
    <t>(1)総事業費</t>
    <phoneticPr fontId="4"/>
  </si>
  <si>
    <t>月</t>
    <rPh sb="0" eb="1">
      <t>ゲツ</t>
    </rPh>
    <phoneticPr fontId="4"/>
  </si>
  <si>
    <t>2ヵ年</t>
    <rPh sb="2" eb="3">
      <t>ネン</t>
    </rPh>
    <phoneticPr fontId="4"/>
  </si>
  <si>
    <t>SHIFT</t>
    <phoneticPr fontId="4"/>
  </si>
  <si>
    <t>他の補助金</t>
    <rPh sb="0" eb="1">
      <t>ホカ</t>
    </rPh>
    <rPh sb="2" eb="5">
      <t>ホジョキン</t>
    </rPh>
    <phoneticPr fontId="4"/>
  </si>
  <si>
    <t>自費</t>
    <rPh sb="0" eb="2">
      <t>ジヒ</t>
    </rPh>
    <phoneticPr fontId="4"/>
  </si>
  <si>
    <t>運用改善のみ</t>
    <rPh sb="0" eb="4">
      <t>ウンヨウカイゼン</t>
    </rPh>
    <phoneticPr fontId="4"/>
  </si>
  <si>
    <t>SHIFT応募年度</t>
    <rPh sb="5" eb="9">
      <t>オウボネンド</t>
    </rPh>
    <phoneticPr fontId="4"/>
  </si>
  <si>
    <t>対象設備・機器・システム名</t>
    <rPh sb="0" eb="4">
      <t>タイショウセツビ</t>
    </rPh>
    <rPh sb="5" eb="7">
      <t>キキ</t>
    </rPh>
    <rPh sb="12" eb="13">
      <t>メイ</t>
    </rPh>
    <phoneticPr fontId="4"/>
  </si>
  <si>
    <t>対象数</t>
    <rPh sb="0" eb="3">
      <t>タイショウスウ</t>
    </rPh>
    <phoneticPr fontId="4"/>
  </si>
  <si>
    <t>計測・分析項目</t>
    <rPh sb="0" eb="2">
      <t>ケイソク</t>
    </rPh>
    <rPh sb="3" eb="5">
      <t>ブンセキ</t>
    </rPh>
    <rPh sb="5" eb="7">
      <t>コウモク</t>
    </rPh>
    <phoneticPr fontId="4"/>
  </si>
  <si>
    <t>計測目的・根拠／改善したい項目・内容</t>
    <rPh sb="0" eb="4">
      <t>ケイソクモクテキ</t>
    </rPh>
    <rPh sb="5" eb="7">
      <t>コンキョ</t>
    </rPh>
    <rPh sb="8" eb="10">
      <t>カイゼン</t>
    </rPh>
    <rPh sb="13" eb="15">
      <t>コウモク</t>
    </rPh>
    <rPh sb="16" eb="18">
      <t>ナイヨウ</t>
    </rPh>
    <phoneticPr fontId="4"/>
  </si>
  <si>
    <t>想定対策内容</t>
    <rPh sb="0" eb="2">
      <t>ソウテイ</t>
    </rPh>
    <rPh sb="2" eb="4">
      <t>タイサク</t>
    </rPh>
    <rPh sb="4" eb="6">
      <t>ナイヨウ</t>
    </rPh>
    <phoneticPr fontId="4"/>
  </si>
  <si>
    <t>改善種別</t>
    <rPh sb="0" eb="4">
      <t>カイゼンシュベツ</t>
    </rPh>
    <phoneticPr fontId="4"/>
  </si>
  <si>
    <t>設備対策実施方法</t>
    <rPh sb="0" eb="4">
      <t>セツビタイサク</t>
    </rPh>
    <rPh sb="4" eb="8">
      <t>ジッシホウホウ</t>
    </rPh>
    <phoneticPr fontId="4"/>
  </si>
  <si>
    <t>水平展開</t>
    <rPh sb="0" eb="4">
      <t>スイヘイテンカイ</t>
    </rPh>
    <phoneticPr fontId="4"/>
  </si>
  <si>
    <t>自費購入</t>
    <rPh sb="0" eb="4">
      <t>ジヒコウニュウ</t>
    </rPh>
    <phoneticPr fontId="4"/>
  </si>
  <si>
    <t>既存システム</t>
    <rPh sb="0" eb="2">
      <t>キゾン</t>
    </rPh>
    <phoneticPr fontId="4"/>
  </si>
  <si>
    <t>合計</t>
    <rPh sb="0" eb="2">
      <t>ゴウケイ</t>
    </rPh>
    <phoneticPr fontId="4"/>
  </si>
  <si>
    <t>単位</t>
    <rPh sb="0" eb="2">
      <t>タンイ</t>
    </rPh>
    <phoneticPr fontId="4"/>
  </si>
  <si>
    <t>係数</t>
    <rPh sb="0" eb="2">
      <t>ケイスウ</t>
    </rPh>
    <phoneticPr fontId="4"/>
  </si>
  <si>
    <t>把握対象</t>
    <rPh sb="0" eb="4">
      <t>ハアクタイショウ</t>
    </rPh>
    <phoneticPr fontId="4"/>
  </si>
  <si>
    <t>AH8</t>
    <phoneticPr fontId="4"/>
  </si>
  <si>
    <t>AI8</t>
    <phoneticPr fontId="4"/>
  </si>
  <si>
    <t>AH19</t>
    <phoneticPr fontId="12"/>
  </si>
  <si>
    <t>AI19</t>
    <phoneticPr fontId="12"/>
  </si>
  <si>
    <t>AH35</t>
    <phoneticPr fontId="12"/>
  </si>
  <si>
    <t>AI35</t>
    <phoneticPr fontId="12"/>
  </si>
  <si>
    <t>D42</t>
    <phoneticPr fontId="4"/>
  </si>
  <si>
    <t>J42</t>
    <phoneticPr fontId="4"/>
  </si>
  <si>
    <t>L42</t>
    <phoneticPr fontId="4"/>
  </si>
  <si>
    <t>P42</t>
    <phoneticPr fontId="4"/>
  </si>
  <si>
    <t>AL42</t>
    <phoneticPr fontId="4"/>
  </si>
  <si>
    <t>AR42</t>
    <phoneticPr fontId="4"/>
  </si>
  <si>
    <t>AW42</t>
    <phoneticPr fontId="4"/>
  </si>
  <si>
    <t>BB42</t>
    <phoneticPr fontId="4"/>
  </si>
  <si>
    <t>D46</t>
    <phoneticPr fontId="4"/>
  </si>
  <si>
    <t>J46</t>
    <phoneticPr fontId="4"/>
  </si>
  <si>
    <t>L46</t>
    <phoneticPr fontId="4"/>
  </si>
  <si>
    <t>P46</t>
    <phoneticPr fontId="4"/>
  </si>
  <si>
    <t>AL46</t>
    <phoneticPr fontId="4"/>
  </si>
  <si>
    <t>AR46</t>
    <phoneticPr fontId="4"/>
  </si>
  <si>
    <t>AW46</t>
    <phoneticPr fontId="4"/>
  </si>
  <si>
    <t>BB46</t>
    <phoneticPr fontId="4"/>
  </si>
  <si>
    <t>D50</t>
    <phoneticPr fontId="4"/>
  </si>
  <si>
    <t>J50</t>
    <phoneticPr fontId="4"/>
  </si>
  <si>
    <t>L50</t>
    <phoneticPr fontId="4"/>
  </si>
  <si>
    <t>P50</t>
    <phoneticPr fontId="4"/>
  </si>
  <si>
    <t>AL50</t>
    <phoneticPr fontId="4"/>
  </si>
  <si>
    <t>AR50</t>
    <phoneticPr fontId="4"/>
  </si>
  <si>
    <t>AW50</t>
    <phoneticPr fontId="4"/>
  </si>
  <si>
    <t>BB50</t>
    <phoneticPr fontId="4"/>
  </si>
  <si>
    <t>D54</t>
    <phoneticPr fontId="4"/>
  </si>
  <si>
    <t>J54</t>
    <phoneticPr fontId="4"/>
  </si>
  <si>
    <t>L54</t>
    <phoneticPr fontId="4"/>
  </si>
  <si>
    <t>P54</t>
    <phoneticPr fontId="4"/>
  </si>
  <si>
    <t>AL54</t>
    <phoneticPr fontId="4"/>
  </si>
  <si>
    <t>AR54</t>
    <phoneticPr fontId="4"/>
  </si>
  <si>
    <t>AW54</t>
    <phoneticPr fontId="4"/>
  </si>
  <si>
    <t>BB54</t>
    <phoneticPr fontId="4"/>
  </si>
  <si>
    <t>D58</t>
    <phoneticPr fontId="4"/>
  </si>
  <si>
    <t>J58</t>
    <phoneticPr fontId="4"/>
  </si>
  <si>
    <t>L58</t>
    <phoneticPr fontId="4"/>
  </si>
  <si>
    <t>P58</t>
    <phoneticPr fontId="4"/>
  </si>
  <si>
    <t>AL58</t>
    <phoneticPr fontId="4"/>
  </si>
  <si>
    <t>AR58</t>
    <phoneticPr fontId="4"/>
  </si>
  <si>
    <t>AW58</t>
    <phoneticPr fontId="4"/>
  </si>
  <si>
    <t>BB58</t>
    <phoneticPr fontId="4"/>
  </si>
  <si>
    <t>F5</t>
    <phoneticPr fontId="12"/>
  </si>
  <si>
    <t>F6</t>
    <phoneticPr fontId="12"/>
  </si>
  <si>
    <t>N42</t>
    <phoneticPr fontId="12"/>
  </si>
  <si>
    <t>T42</t>
    <phoneticPr fontId="12"/>
  </si>
  <si>
    <t>E20</t>
    <phoneticPr fontId="4"/>
  </si>
  <si>
    <t>E22</t>
    <phoneticPr fontId="4"/>
  </si>
  <si>
    <t>D28</t>
    <phoneticPr fontId="4"/>
  </si>
  <si>
    <t>E28</t>
    <phoneticPr fontId="4"/>
  </si>
  <si>
    <t>F28</t>
    <phoneticPr fontId="4"/>
  </si>
  <si>
    <t>G28</t>
    <phoneticPr fontId="4"/>
  </si>
  <si>
    <t>H28</t>
    <phoneticPr fontId="4"/>
  </si>
  <si>
    <t>I28</t>
    <phoneticPr fontId="4"/>
  </si>
  <si>
    <t>J28</t>
    <phoneticPr fontId="4"/>
  </si>
  <si>
    <t>D29</t>
  </si>
  <si>
    <t>E29</t>
  </si>
  <si>
    <t>F29</t>
  </si>
  <si>
    <t>H29</t>
  </si>
  <si>
    <t>I29</t>
  </si>
  <si>
    <t>D30</t>
  </si>
  <si>
    <t>E30</t>
  </si>
  <si>
    <t>F30</t>
  </si>
  <si>
    <t>H30</t>
  </si>
  <si>
    <t>I30</t>
  </si>
  <si>
    <t>J30</t>
  </si>
  <si>
    <t>D31</t>
  </si>
  <si>
    <t>E31</t>
  </si>
  <si>
    <t>F31</t>
  </si>
  <si>
    <t>H31</t>
  </si>
  <si>
    <t>I31</t>
  </si>
  <si>
    <t>D32</t>
  </si>
  <si>
    <t>E32</t>
  </si>
  <si>
    <t>F32</t>
  </si>
  <si>
    <t>H32</t>
  </si>
  <si>
    <t>I32</t>
  </si>
  <si>
    <t>J32</t>
  </si>
  <si>
    <t>D33</t>
  </si>
  <si>
    <t>E33</t>
  </si>
  <si>
    <t>F33</t>
  </si>
  <si>
    <t>H33</t>
  </si>
  <si>
    <t>I33</t>
  </si>
  <si>
    <t>D34</t>
  </si>
  <si>
    <t>E34</t>
  </si>
  <si>
    <t>F34</t>
  </si>
  <si>
    <t>H34</t>
  </si>
  <si>
    <t>I34</t>
  </si>
  <si>
    <t>J34</t>
  </si>
  <si>
    <t>D35</t>
  </si>
  <si>
    <t>E35</t>
  </si>
  <si>
    <t>F35</t>
  </si>
  <si>
    <t>G35</t>
  </si>
  <si>
    <t>H35</t>
  </si>
  <si>
    <t>I35</t>
  </si>
  <si>
    <t>D36</t>
  </si>
  <si>
    <t>E36</t>
  </si>
  <si>
    <t>F36</t>
  </si>
  <si>
    <t>G36</t>
  </si>
  <si>
    <t>H36</t>
  </si>
  <si>
    <t>I36</t>
  </si>
  <si>
    <t>D37</t>
  </si>
  <si>
    <t>E37</t>
  </si>
  <si>
    <t>F37</t>
  </si>
  <si>
    <t>G37</t>
  </si>
  <si>
    <t>H37</t>
  </si>
  <si>
    <t>I37</t>
  </si>
  <si>
    <t>X6</t>
    <phoneticPr fontId="12"/>
  </si>
  <si>
    <t>AB6</t>
    <phoneticPr fontId="4"/>
  </si>
  <si>
    <t>H8</t>
    <phoneticPr fontId="4"/>
  </si>
  <si>
    <t>AB6</t>
    <phoneticPr fontId="12"/>
  </si>
  <si>
    <t>F49</t>
    <phoneticPr fontId="12"/>
  </si>
  <si>
    <t>F50</t>
    <phoneticPr fontId="12"/>
  </si>
  <si>
    <t>F51</t>
    <phoneticPr fontId="12"/>
  </si>
  <si>
    <t>F52</t>
    <phoneticPr fontId="12"/>
  </si>
  <si>
    <t>F53</t>
    <phoneticPr fontId="12"/>
  </si>
  <si>
    <t>F54</t>
    <phoneticPr fontId="12"/>
  </si>
  <si>
    <t>N49</t>
    <phoneticPr fontId="12"/>
  </si>
  <si>
    <t>N50</t>
    <phoneticPr fontId="12"/>
  </si>
  <si>
    <t>N51</t>
    <phoneticPr fontId="12"/>
  </si>
  <si>
    <t>E72</t>
    <phoneticPr fontId="12"/>
  </si>
  <si>
    <t>E73</t>
    <phoneticPr fontId="12"/>
  </si>
  <si>
    <t>G74</t>
    <phoneticPr fontId="12"/>
  </si>
  <si>
    <t>月日</t>
    <rPh sb="0" eb="1">
      <t>ツキ</t>
    </rPh>
    <rPh sb="1" eb="2">
      <t>ニチ</t>
    </rPh>
    <phoneticPr fontId="4"/>
  </si>
  <si>
    <t>J74</t>
    <phoneticPr fontId="4"/>
  </si>
  <si>
    <t>Q75</t>
    <phoneticPr fontId="12"/>
  </si>
  <si>
    <t>S75</t>
    <phoneticPr fontId="4"/>
  </si>
  <si>
    <t>U75</t>
    <phoneticPr fontId="4"/>
  </si>
  <si>
    <t>S76</t>
    <phoneticPr fontId="4"/>
  </si>
  <si>
    <t>U76</t>
    <phoneticPr fontId="4"/>
  </si>
  <si>
    <t>F7</t>
    <phoneticPr fontId="4"/>
  </si>
  <si>
    <t>J7</t>
    <phoneticPr fontId="4"/>
  </si>
  <si>
    <t>N7</t>
    <phoneticPr fontId="4"/>
  </si>
  <si>
    <t>F8</t>
    <phoneticPr fontId="12"/>
  </si>
  <si>
    <t>F9</t>
    <phoneticPr fontId="4"/>
  </si>
  <si>
    <t>F10</t>
    <phoneticPr fontId="4"/>
  </si>
  <si>
    <t>G11</t>
    <phoneticPr fontId="12"/>
  </si>
  <si>
    <t xml:space="preserve"> ※ 1～8はﾌﾟﾙﾀﾞｳﾝより選択
 ※ リスト以外については、9～10
　 　へ入力</t>
    <rPh sb="25" eb="27">
      <t>イガイ</t>
    </rPh>
    <rPh sb="42" eb="44">
      <t>スル</t>
    </rPh>
    <phoneticPr fontId="12"/>
  </si>
  <si>
    <t>　1) 活動種別欄のNo.1～No.8はプルダウンより選定する。</t>
    <rPh sb="4" eb="6">
      <t>カツドウ</t>
    </rPh>
    <rPh sb="6" eb="8">
      <t>シュベツ</t>
    </rPh>
    <rPh sb="8" eb="9">
      <t>ラン</t>
    </rPh>
    <rPh sb="27" eb="29">
      <t>センテイ</t>
    </rPh>
    <phoneticPr fontId="12"/>
  </si>
  <si>
    <t>No.</t>
    <phoneticPr fontId="4"/>
  </si>
  <si>
    <t>D7</t>
    <phoneticPr fontId="4"/>
  </si>
  <si>
    <t>D8</t>
    <phoneticPr fontId="4"/>
  </si>
  <si>
    <t>D9</t>
    <phoneticPr fontId="4"/>
  </si>
  <si>
    <t>D12</t>
    <phoneticPr fontId="4"/>
  </si>
  <si>
    <t>計測器種別</t>
    <rPh sb="0" eb="3">
      <t>ケイソクキ</t>
    </rPh>
    <rPh sb="3" eb="5">
      <t>シュベツ</t>
    </rPh>
    <phoneticPr fontId="4"/>
  </si>
  <si>
    <t>C42</t>
    <phoneticPr fontId="4"/>
  </si>
  <si>
    <t>C46</t>
    <phoneticPr fontId="4"/>
  </si>
  <si>
    <t>C50</t>
    <phoneticPr fontId="4"/>
  </si>
  <si>
    <t>C54</t>
    <phoneticPr fontId="4"/>
  </si>
  <si>
    <t>C58</t>
    <phoneticPr fontId="4"/>
  </si>
  <si>
    <t>様式第1 別紙1 整備計画書</t>
    <rPh sb="0" eb="3">
      <t>ヨウシキダイ</t>
    </rPh>
    <rPh sb="5" eb="7">
      <t>ベッシ</t>
    </rPh>
    <rPh sb="9" eb="11">
      <t>セイビ</t>
    </rPh>
    <rPh sb="11" eb="13">
      <t>ケイカク</t>
    </rPh>
    <rPh sb="13" eb="14">
      <t>ショ</t>
    </rPh>
    <phoneticPr fontId="12"/>
  </si>
  <si>
    <t>別紙1 等</t>
    <rPh sb="0" eb="2">
      <t>ベッシ</t>
    </rPh>
    <rPh sb="4" eb="5">
      <t>ナド</t>
    </rPh>
    <phoneticPr fontId="12"/>
  </si>
  <si>
    <t>改善種別をプルダウンより選択する。</t>
    <rPh sb="2" eb="4">
      <t>シュベツ</t>
    </rPh>
    <rPh sb="12" eb="14">
      <t>センタク</t>
    </rPh>
    <phoneticPr fontId="12"/>
  </si>
  <si>
    <t>S77</t>
    <phoneticPr fontId="4"/>
  </si>
  <si>
    <t>U77</t>
    <phoneticPr fontId="4"/>
  </si>
  <si>
    <t>Q78</t>
    <phoneticPr fontId="4"/>
  </si>
  <si>
    <t>S78</t>
    <phoneticPr fontId="4"/>
  </si>
  <si>
    <t>U78</t>
    <phoneticPr fontId="4"/>
  </si>
  <si>
    <t>Q79</t>
    <phoneticPr fontId="4"/>
  </si>
  <si>
    <t>S79</t>
    <phoneticPr fontId="4"/>
  </si>
  <si>
    <t>U79</t>
    <phoneticPr fontId="4"/>
  </si>
  <si>
    <t>Q80</t>
    <phoneticPr fontId="4"/>
  </si>
  <si>
    <t>S80</t>
    <phoneticPr fontId="4"/>
  </si>
  <si>
    <t>U80</t>
    <phoneticPr fontId="4"/>
  </si>
  <si>
    <t>Q81</t>
    <phoneticPr fontId="4"/>
  </si>
  <si>
    <t>S81</t>
    <phoneticPr fontId="4"/>
  </si>
  <si>
    <t>U81</t>
    <phoneticPr fontId="4"/>
  </si>
  <si>
    <t>Q82</t>
    <phoneticPr fontId="4"/>
  </si>
  <si>
    <t>S82</t>
    <phoneticPr fontId="4"/>
  </si>
  <si>
    <t>U82</t>
    <phoneticPr fontId="4"/>
  </si>
  <si>
    <t>　①支援機関との事前打合せ日</t>
    <rPh sb="2" eb="4">
      <t>シエン</t>
    </rPh>
    <rPh sb="4" eb="6">
      <t>キカン</t>
    </rPh>
    <rPh sb="13" eb="14">
      <t>ビ</t>
    </rPh>
    <phoneticPr fontId="5"/>
  </si>
  <si>
    <t>　②現地調査日</t>
    <rPh sb="6" eb="7">
      <t>ビ</t>
    </rPh>
    <phoneticPr fontId="5"/>
  </si>
  <si>
    <t>　③計測器設置日（DXシステムを含む）</t>
    <rPh sb="7" eb="8">
      <t>ビ</t>
    </rPh>
    <rPh sb="16" eb="17">
      <t>フク</t>
    </rPh>
    <phoneticPr fontId="5"/>
  </si>
  <si>
    <t>計測器の種別（※1）</t>
    <rPh sb="0" eb="3">
      <t>ケイソクキ</t>
    </rPh>
    <rPh sb="4" eb="6">
      <t>シュベツ</t>
    </rPh>
    <phoneticPr fontId="4"/>
  </si>
  <si>
    <t>【計測の根拠・目的】</t>
    <rPh sb="1" eb="3">
      <t>ケイソク</t>
    </rPh>
    <rPh sb="4" eb="6">
      <t>コンキョ</t>
    </rPh>
    <rPh sb="7" eb="9">
      <t>モクテキ</t>
    </rPh>
    <phoneticPr fontId="12"/>
  </si>
  <si>
    <t>①支援機関との事前打合せ日</t>
    <phoneticPr fontId="12"/>
  </si>
  <si>
    <t>②現地調査日</t>
    <phoneticPr fontId="12"/>
  </si>
  <si>
    <t>Q76</t>
    <phoneticPr fontId="4"/>
  </si>
  <si>
    <t>③計測器設置日（DXシステムを含む）</t>
    <phoneticPr fontId="12"/>
  </si>
  <si>
    <t>Q77</t>
    <phoneticPr fontId="4"/>
  </si>
  <si>
    <t>支援機関名</t>
    <rPh sb="0" eb="2">
      <t>シエン</t>
    </rPh>
    <rPh sb="2" eb="4">
      <t>キカン</t>
    </rPh>
    <rPh sb="4" eb="5">
      <t>メイメイ</t>
    </rPh>
    <phoneticPr fontId="12"/>
  </si>
  <si>
    <t>支援機関名</t>
    <rPh sb="0" eb="5">
      <t>シエンキカンメイ</t>
    </rPh>
    <phoneticPr fontId="4"/>
  </si>
  <si>
    <t>D10</t>
    <phoneticPr fontId="4"/>
  </si>
  <si>
    <t>J10</t>
    <phoneticPr fontId="4"/>
  </si>
  <si>
    <t>H11</t>
    <phoneticPr fontId="4"/>
  </si>
  <si>
    <t>D13</t>
    <phoneticPr fontId="4"/>
  </si>
  <si>
    <t>N13</t>
    <phoneticPr fontId="4"/>
  </si>
  <si>
    <t>X13</t>
    <phoneticPr fontId="4"/>
  </si>
  <si>
    <t>AD13</t>
    <phoneticPr fontId="4"/>
  </si>
  <si>
    <t>AE14</t>
    <phoneticPr fontId="4"/>
  </si>
  <si>
    <t>C18</t>
    <phoneticPr fontId="4"/>
  </si>
  <si>
    <t>D18</t>
    <phoneticPr fontId="4"/>
  </si>
  <si>
    <t>J18</t>
    <phoneticPr fontId="4"/>
  </si>
  <si>
    <t>L18</t>
    <phoneticPr fontId="4"/>
  </si>
  <si>
    <t>P18</t>
    <phoneticPr fontId="4"/>
  </si>
  <si>
    <t>AL18</t>
    <phoneticPr fontId="4"/>
  </si>
  <si>
    <t>AR18</t>
    <phoneticPr fontId="4"/>
  </si>
  <si>
    <t>AW18</t>
    <phoneticPr fontId="4"/>
  </si>
  <si>
    <t>BB18</t>
    <phoneticPr fontId="4"/>
  </si>
  <si>
    <t>C22</t>
    <phoneticPr fontId="4"/>
  </si>
  <si>
    <t>D22</t>
    <phoneticPr fontId="4"/>
  </si>
  <si>
    <t>J22</t>
    <phoneticPr fontId="4"/>
  </si>
  <si>
    <t>L22</t>
    <phoneticPr fontId="4"/>
  </si>
  <si>
    <t>P22</t>
    <phoneticPr fontId="4"/>
  </si>
  <si>
    <t>AL22</t>
    <phoneticPr fontId="4"/>
  </si>
  <si>
    <t>AR22</t>
    <phoneticPr fontId="4"/>
  </si>
  <si>
    <t>AW22</t>
    <phoneticPr fontId="4"/>
  </si>
  <si>
    <t>BB22</t>
    <phoneticPr fontId="4"/>
  </si>
  <si>
    <t>C26</t>
    <phoneticPr fontId="4"/>
  </si>
  <si>
    <t>D26</t>
    <phoneticPr fontId="4"/>
  </si>
  <si>
    <t>J26</t>
    <phoneticPr fontId="4"/>
  </si>
  <si>
    <t>L26</t>
    <phoneticPr fontId="4"/>
  </si>
  <si>
    <t>P26</t>
    <phoneticPr fontId="4"/>
  </si>
  <si>
    <t>AL26</t>
    <phoneticPr fontId="4"/>
  </si>
  <si>
    <t>AR26</t>
    <phoneticPr fontId="4"/>
  </si>
  <si>
    <t>AW26</t>
    <phoneticPr fontId="4"/>
  </si>
  <si>
    <t>BB26</t>
    <phoneticPr fontId="4"/>
  </si>
  <si>
    <t>C30</t>
    <phoneticPr fontId="4"/>
  </si>
  <si>
    <t>D30</t>
    <phoneticPr fontId="4"/>
  </si>
  <si>
    <t>J30</t>
    <phoneticPr fontId="4"/>
  </si>
  <si>
    <t>L30</t>
    <phoneticPr fontId="4"/>
  </si>
  <si>
    <t>P30</t>
    <phoneticPr fontId="4"/>
  </si>
  <si>
    <t>AL30</t>
    <phoneticPr fontId="4"/>
  </si>
  <si>
    <t>AR30</t>
    <phoneticPr fontId="4"/>
  </si>
  <si>
    <t>AW30</t>
    <phoneticPr fontId="4"/>
  </si>
  <si>
    <t>BB30</t>
    <phoneticPr fontId="4"/>
  </si>
  <si>
    <t>C34</t>
    <phoneticPr fontId="4"/>
  </si>
  <si>
    <t>D34</t>
    <phoneticPr fontId="4"/>
  </si>
  <si>
    <t>J34</t>
    <phoneticPr fontId="4"/>
  </si>
  <si>
    <t>L34</t>
    <phoneticPr fontId="4"/>
  </si>
  <si>
    <t>P34</t>
    <phoneticPr fontId="4"/>
  </si>
  <si>
    <t>AL34</t>
    <phoneticPr fontId="4"/>
  </si>
  <si>
    <t>AR34</t>
    <phoneticPr fontId="4"/>
  </si>
  <si>
    <t>AW34</t>
    <phoneticPr fontId="4"/>
  </si>
  <si>
    <t>BB34</t>
    <phoneticPr fontId="4"/>
  </si>
  <si>
    <t>　⑧完了実績報告提出日（令和9年２月19日まで）</t>
    <rPh sb="8" eb="10">
      <t>テイシュツ</t>
    </rPh>
    <rPh sb="10" eb="11">
      <t>ビ</t>
    </rPh>
    <rPh sb="12" eb="14">
      <t>レイワ</t>
    </rPh>
    <phoneticPr fontId="5"/>
  </si>
  <si>
    <t>計測
対象数</t>
    <rPh sb="0" eb="2">
      <t>ケイソク</t>
    </rPh>
    <rPh sb="3" eb="5">
      <t>タイショウ</t>
    </rPh>
    <rPh sb="5" eb="6">
      <t>スウ</t>
    </rPh>
    <phoneticPr fontId="12"/>
  </si>
  <si>
    <t>計測・分析する項目を具体的に記載する。（例：電力、圧力等）</t>
    <rPh sb="0" eb="2">
      <t>ケイソク</t>
    </rPh>
    <rPh sb="3" eb="5">
      <t>ブンセキ</t>
    </rPh>
    <rPh sb="7" eb="9">
      <t>コウモク</t>
    </rPh>
    <rPh sb="10" eb="13">
      <t>グタイテキ</t>
    </rPh>
    <rPh sb="14" eb="16">
      <t>キサイ</t>
    </rPh>
    <rPh sb="20" eb="21">
      <t>レイ</t>
    </rPh>
    <rPh sb="22" eb="24">
      <t>デンリョク</t>
    </rPh>
    <rPh sb="25" eb="27">
      <t>アツリョク</t>
    </rPh>
    <rPh sb="27" eb="28">
      <t>トウ</t>
    </rPh>
    <phoneticPr fontId="12"/>
  </si>
  <si>
    <t>※2　DXシステム機器の資料を添付してください。</t>
    <rPh sb="9" eb="11">
      <t>キキ</t>
    </rPh>
    <rPh sb="12" eb="14">
      <t>シリョウ</t>
    </rPh>
    <rPh sb="15" eb="17">
      <t>テンプ</t>
    </rPh>
    <phoneticPr fontId="12"/>
  </si>
  <si>
    <t>※環境省ホームページ「地球温暖化対策事業効果算定ガイドブック〈補助事業申請者用〉（令和7年3月改訂）」</t>
    <rPh sb="1" eb="4">
      <t>カンキョウショウ</t>
    </rPh>
    <phoneticPr fontId="4"/>
  </si>
  <si>
    <t>一般管理費は、業務費から外注費、共同実施費及び機器・システム関連費を除いた額に一般管理費率を乗じて算出してください。</t>
    <rPh sb="0" eb="2">
      <t>イッパン</t>
    </rPh>
    <rPh sb="2" eb="5">
      <t>カンリヒ</t>
    </rPh>
    <rPh sb="7" eb="9">
      <t>ギョウム</t>
    </rPh>
    <rPh sb="9" eb="10">
      <t>ヒ</t>
    </rPh>
    <rPh sb="12" eb="15">
      <t>ガイチュウヒ</t>
    </rPh>
    <rPh sb="16" eb="18">
      <t>キョウドウ</t>
    </rPh>
    <rPh sb="18" eb="20">
      <t>ジッシ</t>
    </rPh>
    <rPh sb="20" eb="21">
      <t>ヒ</t>
    </rPh>
    <rPh sb="21" eb="22">
      <t>オヨ</t>
    </rPh>
    <rPh sb="23" eb="25">
      <t>キキ</t>
    </rPh>
    <rPh sb="30" eb="32">
      <t>カンレン</t>
    </rPh>
    <rPh sb="32" eb="33">
      <t>ヒ</t>
    </rPh>
    <rPh sb="34" eb="35">
      <t>ノゾ</t>
    </rPh>
    <rPh sb="37" eb="38">
      <t>ガク</t>
    </rPh>
    <rPh sb="39" eb="41">
      <t>イッパン</t>
    </rPh>
    <rPh sb="41" eb="44">
      <t>カンリヒ</t>
    </rPh>
    <rPh sb="44" eb="45">
      <t>リツ</t>
    </rPh>
    <rPh sb="46" eb="47">
      <t>ジョウ</t>
    </rPh>
    <rPh sb="49" eb="51">
      <t>サンシュツ</t>
    </rPh>
    <phoneticPr fontId="12"/>
  </si>
  <si>
    <t>L24</t>
    <phoneticPr fontId="12"/>
  </si>
  <si>
    <t>L10</t>
    <phoneticPr fontId="12"/>
  </si>
  <si>
    <t>M29</t>
    <phoneticPr fontId="12"/>
  </si>
  <si>
    <t>P29</t>
    <phoneticPr fontId="12"/>
  </si>
  <si>
    <t>S29</t>
    <phoneticPr fontId="12"/>
  </si>
  <si>
    <t>M31</t>
    <phoneticPr fontId="12"/>
  </si>
  <si>
    <t>P31</t>
    <phoneticPr fontId="12"/>
  </si>
  <si>
    <t>S31</t>
    <phoneticPr fontId="12"/>
  </si>
  <si>
    <t>M33</t>
    <phoneticPr fontId="12"/>
  </si>
  <si>
    <t>P33</t>
    <phoneticPr fontId="12"/>
  </si>
  <si>
    <t>S33</t>
    <phoneticPr fontId="12"/>
  </si>
  <si>
    <t>L40</t>
    <phoneticPr fontId="12"/>
  </si>
  <si>
    <t>レンタル・リース</t>
    <phoneticPr fontId="4"/>
  </si>
  <si>
    <t>既存DXシステムを利用</t>
    <rPh sb="0" eb="2">
      <t>キゾン</t>
    </rPh>
    <rPh sb="9" eb="11">
      <t>リヨウ</t>
    </rPh>
    <phoneticPr fontId="4"/>
  </si>
  <si>
    <t>令和８年度
二酸化炭素排出抑制対策事業費等補助金
DX型CO2削減対策実行支援事業　整備計画書</t>
    <rPh sb="0" eb="2">
      <t>レイワ</t>
    </rPh>
    <rPh sb="3" eb="5">
      <t>ネンド</t>
    </rPh>
    <rPh sb="6" eb="9">
      <t>ニサンカ</t>
    </rPh>
    <rPh sb="9" eb="11">
      <t>タンソ</t>
    </rPh>
    <rPh sb="11" eb="13">
      <t>ハイシュツ</t>
    </rPh>
    <rPh sb="13" eb="15">
      <t>ヨクセイ</t>
    </rPh>
    <rPh sb="15" eb="17">
      <t>タイサク</t>
    </rPh>
    <rPh sb="17" eb="19">
      <t>ジギョウ</t>
    </rPh>
    <rPh sb="19" eb="20">
      <t>ヒ</t>
    </rPh>
    <rPh sb="20" eb="21">
      <t>トウ</t>
    </rPh>
    <rPh sb="21" eb="24">
      <t>ホジョキン</t>
    </rPh>
    <rPh sb="27" eb="28">
      <t>カタ</t>
    </rPh>
    <rPh sb="31" eb="33">
      <t>サクゲン</t>
    </rPh>
    <rPh sb="33" eb="35">
      <t>タイサク</t>
    </rPh>
    <rPh sb="35" eb="37">
      <t>ジッコウ</t>
    </rPh>
    <rPh sb="37" eb="39">
      <t>シエン</t>
    </rPh>
    <rPh sb="39" eb="41">
      <t>ジギョウ</t>
    </rPh>
    <rPh sb="42" eb="44">
      <t>セイビ</t>
    </rPh>
    <rPh sb="44" eb="47">
      <t>ケイカクショ</t>
    </rPh>
    <phoneticPr fontId="5"/>
  </si>
  <si>
    <t>DXシステムまたは他の計測器による計測を行い、「運用改善等」については３つ以上を記載すること。</t>
    <rPh sb="9" eb="10">
      <t>タ</t>
    </rPh>
    <rPh sb="11" eb="13">
      <t>ケイソク</t>
    </rPh>
    <rPh sb="13" eb="14">
      <t>キ</t>
    </rPh>
    <rPh sb="17" eb="19">
      <t>ケイソク</t>
    </rPh>
    <rPh sb="20" eb="21">
      <t>オコナ</t>
    </rPh>
    <rPh sb="24" eb="26">
      <t>ウンヨウ</t>
    </rPh>
    <rPh sb="26" eb="28">
      <t>カイゼン</t>
    </rPh>
    <rPh sb="28" eb="29">
      <t>トウ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</si>
</sst>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numFmt numFmtId="177" formatCode="[$]ggge&quot;年&quot;m&quot;月&quot;d&quot;日&quot;;@"/>
    <numFmt numFmtId="178" formatCode="[$-411]ggge&quot;年&quot;m&quot;月&quot;d&quot;日&quot;;@"/>
    <numFmt numFmtId="179" formatCode="0_ "/>
    <numFmt numFmtId="180" formatCode="#,##0_ "/>
    <numFmt numFmtId="181" formatCode="#,##0_ ;[Red]\-#,##0\ "/>
    <numFmt numFmtId="182" formatCode="#,##0_);[Red]\(#,##0\)"/>
    <numFmt numFmtId="183" formatCode="0.0_ "/>
    <numFmt numFmtId="184" formatCode="[$-411]ge\.m\.d;@"/>
    <numFmt numFmtId="185" formatCode="#,##0.00_ "/>
  </numFmts>
  <fonts count="46">
    <font>
      <sz val="11"/>
      <color theme="1"/>
      <name val="游ゴシック"/>
      <family val="2"/>
      <charset val="128"/>
      <scheme val="minor"/>
    </font>
    <font>
      <sz val="11"/>
      <color theme="1"/>
      <name val="游ゴシック"/>
      <family val="3"/>
      <charset val="128"/>
      <scheme val="minor"/>
    </font>
    <font>
      <sz val="11"/>
      <name val="ＭＳ Ｐゴシック"/>
      <family val="3"/>
      <charset val="128"/>
    </font>
    <font>
      <sz val="16"/>
      <name val="Meiryo UI"/>
      <family val="3"/>
      <charset val="128"/>
    </font>
    <font>
      <sz val="6"/>
      <name val="游ゴシック"/>
      <family val="2"/>
      <charset val="128"/>
      <scheme val="minor"/>
    </font>
    <font>
      <sz val="6"/>
      <name val="ＭＳ Ｐゴシック"/>
      <family val="3"/>
      <charset val="128"/>
    </font>
    <font>
      <sz val="14"/>
      <name val="Meiryo UI"/>
      <family val="3"/>
      <charset val="128"/>
    </font>
    <font>
      <sz val="17"/>
      <name val="Meiryo UI"/>
      <family val="3"/>
      <charset val="128"/>
    </font>
    <font>
      <sz val="12"/>
      <name val="Meiryo UI"/>
      <family val="3"/>
      <charset val="128"/>
    </font>
    <font>
      <sz val="11"/>
      <name val="Meiryo UI"/>
      <family val="3"/>
      <charset val="128"/>
    </font>
    <font>
      <sz val="13"/>
      <name val="Meiryo UI"/>
      <family val="3"/>
      <charset val="128"/>
    </font>
    <font>
      <sz val="18"/>
      <name val="Meiryo UI"/>
      <family val="3"/>
      <charset val="128"/>
    </font>
    <font>
      <sz val="6"/>
      <name val="游ゴシック"/>
      <family val="3"/>
      <charset val="128"/>
    </font>
    <font>
      <sz val="10"/>
      <name val="Meiryo UI"/>
      <family val="3"/>
      <charset val="128"/>
    </font>
    <font>
      <b/>
      <sz val="13"/>
      <name val="Meiryo UI"/>
      <family val="3"/>
      <charset val="128"/>
    </font>
    <font>
      <b/>
      <sz val="14"/>
      <name val="Meiryo UI"/>
      <family val="3"/>
      <charset val="128"/>
    </font>
    <font>
      <sz val="14"/>
      <name val="ＭＳ Ｐゴシック"/>
      <family val="3"/>
      <charset val="128"/>
    </font>
    <font>
      <sz val="10"/>
      <name val="ＭＳ Ｐゴシック"/>
      <family val="3"/>
      <charset val="128"/>
    </font>
    <font>
      <sz val="20"/>
      <name val="Meiryo UI"/>
      <family val="3"/>
      <charset val="128"/>
    </font>
    <font>
      <sz val="9"/>
      <name val="Meiryo UI"/>
      <family val="3"/>
      <charset val="128"/>
    </font>
    <font>
      <sz val="11"/>
      <color rgb="FFFF0000"/>
      <name val="Meiryo UI"/>
      <family val="3"/>
      <charset val="128"/>
    </font>
    <font>
      <sz val="8"/>
      <name val="Meiryo UI"/>
      <family val="3"/>
      <charset val="128"/>
    </font>
    <font>
      <u val="double"/>
      <sz val="16"/>
      <name val="Meiryo UI"/>
      <family val="3"/>
      <charset val="128"/>
    </font>
    <font>
      <sz val="10"/>
      <name val="ＭＳ ゴシック"/>
      <family val="3"/>
      <charset val="128"/>
    </font>
    <font>
      <sz val="9"/>
      <color indexed="81"/>
      <name val="MS P ゴシック"/>
      <family val="3"/>
      <charset val="128"/>
    </font>
    <font>
      <sz val="11.5"/>
      <name val="Meiryo UI"/>
      <family val="3"/>
      <charset val="128"/>
    </font>
    <font>
      <b/>
      <sz val="9"/>
      <name val="Meiryo UI"/>
      <family val="3"/>
      <charset val="128"/>
    </font>
    <font>
      <b/>
      <sz val="10"/>
      <name val="Meiryo UI"/>
      <family val="3"/>
      <charset val="128"/>
    </font>
    <font>
      <sz val="10.5"/>
      <name val="Meiryo UI"/>
      <family val="3"/>
      <charset val="128"/>
    </font>
    <font>
      <vertAlign val="superscript"/>
      <sz val="11"/>
      <name val="Meiryo UI"/>
      <family val="3"/>
      <charset val="128"/>
    </font>
    <font>
      <sz val="12"/>
      <color theme="1"/>
      <name val="游ゴシック"/>
      <family val="3"/>
      <charset val="128"/>
      <scheme val="minor"/>
    </font>
    <font>
      <sz val="11"/>
      <color rgb="FF0000FF"/>
      <name val="Meiryo UI"/>
      <family val="3"/>
      <charset val="128"/>
    </font>
    <font>
      <sz val="11"/>
      <color theme="0"/>
      <name val="游ゴシック"/>
      <family val="3"/>
      <charset val="128"/>
      <scheme val="minor"/>
    </font>
    <font>
      <sz val="10"/>
      <color theme="1"/>
      <name val="游ゴシック"/>
      <family val="3"/>
      <charset val="128"/>
      <scheme val="minor"/>
    </font>
    <font>
      <sz val="10"/>
      <color theme="1"/>
      <name val="Yu Gothic UI"/>
      <family val="3"/>
      <charset val="128"/>
    </font>
    <font>
      <sz val="10"/>
      <name val="Yu Gothic UI"/>
      <family val="3"/>
      <charset val="128"/>
    </font>
    <font>
      <sz val="9"/>
      <color rgb="FF000000"/>
      <name val="Meiryo UI"/>
      <family val="3"/>
      <charset val="128"/>
    </font>
    <font>
      <sz val="9"/>
      <color rgb="FFFF0000"/>
      <name val="Meiryo UI"/>
      <family val="3"/>
      <charset val="128"/>
    </font>
    <font>
      <u val="double"/>
      <sz val="20"/>
      <name val="Meiryo UI"/>
      <family val="3"/>
      <charset val="128"/>
    </font>
    <font>
      <sz val="26"/>
      <name val="Meiryo UI"/>
      <family val="3"/>
      <charset val="128"/>
    </font>
    <font>
      <sz val="13"/>
      <color rgb="FFFF0000"/>
      <name val="Meiryo UI"/>
      <family val="3"/>
      <charset val="128"/>
    </font>
    <font>
      <sz val="16"/>
      <color rgb="FF000000"/>
      <name val="Meiryo UI"/>
      <family val="3"/>
      <charset val="128"/>
    </font>
    <font>
      <sz val="11"/>
      <color theme="1"/>
      <name val="Meiryo UI"/>
      <family val="2"/>
      <charset val="128"/>
    </font>
    <font>
      <sz val="11"/>
      <color theme="1"/>
      <name val="Meiryo UI"/>
      <family val="3"/>
      <charset val="128"/>
    </font>
    <font>
      <b/>
      <sz val="10"/>
      <color theme="1"/>
      <name val="游ゴシック"/>
      <family val="3"/>
      <charset val="128"/>
      <scheme val="minor"/>
    </font>
    <font>
      <b/>
      <sz val="10"/>
      <color rgb="FFFF0000"/>
      <name val="游ゴシック"/>
      <family val="3"/>
      <charset val="128"/>
      <scheme val="minor"/>
    </font>
  </fonts>
  <fills count="12">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FF99FF"/>
        <bgColor indexed="64"/>
      </patternFill>
    </fill>
    <fill>
      <patternFill patternType="solid">
        <fgColor rgb="FFCCFFFF"/>
        <bgColor indexed="64"/>
      </patternFill>
    </fill>
    <fill>
      <patternFill patternType="solid">
        <fgColor theme="8" tint="0.79998168889431442"/>
        <bgColor indexed="64"/>
      </patternFill>
    </fill>
    <fill>
      <patternFill patternType="solid">
        <fgColor rgb="FFFFECD9"/>
        <bgColor indexed="64"/>
      </patternFill>
    </fill>
    <fill>
      <patternFill patternType="solid">
        <fgColor rgb="FFFFF3E7"/>
        <bgColor indexed="64"/>
      </patternFill>
    </fill>
    <fill>
      <patternFill patternType="solid">
        <fgColor theme="2"/>
        <bgColor indexed="64"/>
      </patternFill>
    </fill>
  </fills>
  <borders count="134">
    <border>
      <left/>
      <right/>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style="medium">
        <color theme="1" tint="0.24994659260841701"/>
      </left>
      <right style="medium">
        <color theme="1" tint="0.24994659260841701"/>
      </right>
      <top/>
      <bottom style="medium">
        <color theme="1" tint="0.24994659260841701"/>
      </bottom>
      <diagonal/>
    </border>
    <border>
      <left style="medium">
        <color theme="1" tint="0.24994659260841701"/>
      </left>
      <right/>
      <top/>
      <bottom style="medium">
        <color theme="1" tint="0.24994659260841701"/>
      </bottom>
      <diagonal/>
    </border>
    <border>
      <left/>
      <right style="medium">
        <color indexed="64"/>
      </right>
      <top/>
      <bottom style="medium">
        <color theme="1" tint="0.24994659260841701"/>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style="medium">
        <color theme="1" tint="0.24994659260841701"/>
      </left>
      <right/>
      <top style="medium">
        <color theme="1" tint="0.24994659260841701"/>
      </top>
      <bottom/>
      <diagonal/>
    </border>
    <border>
      <left style="medium">
        <color theme="1" tint="0.24994659260841701"/>
      </left>
      <right style="medium">
        <color indexed="64"/>
      </right>
      <top/>
      <bottom/>
      <diagonal/>
    </border>
    <border>
      <left style="medium">
        <color indexed="64"/>
      </left>
      <right style="medium">
        <color theme="1" tint="0.24994659260841701"/>
      </right>
      <top/>
      <bottom/>
      <diagonal/>
    </border>
    <border>
      <left style="medium">
        <color theme="1" tint="0.24994659260841701"/>
      </left>
      <right/>
      <top/>
      <bottom/>
      <diagonal/>
    </border>
    <border>
      <left/>
      <right style="medium">
        <color theme="1" tint="0.24994659260841701"/>
      </right>
      <top/>
      <bottom/>
      <diagonal/>
    </border>
    <border>
      <left style="medium">
        <color indexed="64"/>
      </left>
      <right style="medium">
        <color theme="1" tint="0.24994659260841701"/>
      </right>
      <top/>
      <bottom style="thin">
        <color indexed="64"/>
      </bottom>
      <diagonal/>
    </border>
    <border>
      <left style="medium">
        <color theme="1" tint="0.24994659260841701"/>
      </left>
      <right style="medium">
        <color theme="1" tint="0.24994659260841701"/>
      </right>
      <top/>
      <bottom style="thin">
        <color indexed="64"/>
      </bottom>
      <diagonal/>
    </border>
    <border>
      <left style="medium">
        <color theme="1" tint="0.24994659260841701"/>
      </left>
      <right/>
      <top/>
      <bottom style="thin">
        <color indexed="64"/>
      </bottom>
      <diagonal/>
    </border>
    <border>
      <left/>
      <right style="medium">
        <color theme="1" tint="0.24994659260841701"/>
      </right>
      <top/>
      <bottom style="thin">
        <color indexed="64"/>
      </bottom>
      <diagonal/>
    </border>
    <border>
      <left style="medium">
        <color theme="1" tint="0.24994659260841701"/>
      </left>
      <right style="medium">
        <color indexed="64"/>
      </right>
      <top/>
      <bottom style="thin">
        <color indexed="64"/>
      </bottom>
      <diagonal/>
    </border>
    <border>
      <left/>
      <right/>
      <top style="medium">
        <color indexed="64"/>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dotted">
        <color theme="1" tint="0.24994659260841701"/>
      </top>
      <bottom style="dotted">
        <color theme="1" tint="0.24994659260841701"/>
      </bottom>
      <diagonal/>
    </border>
    <border>
      <left/>
      <right/>
      <top style="dotted">
        <color theme="1" tint="0.24994659260841701"/>
      </top>
      <bottom style="dotted">
        <color theme="1" tint="0.24994659260841701"/>
      </bottom>
      <diagonal/>
    </border>
    <border>
      <left/>
      <right style="dotted">
        <color indexed="64"/>
      </right>
      <top style="dotted">
        <color theme="1" tint="0.24994659260841701"/>
      </top>
      <bottom style="dotted">
        <color theme="1" tint="0.24994659260841701"/>
      </bottom>
      <diagonal/>
    </border>
    <border>
      <left style="medium">
        <color theme="1" tint="0.24994659260841701"/>
      </left>
      <right/>
      <top/>
      <bottom style="hair">
        <color theme="1" tint="0.24994659260841701"/>
      </bottom>
      <diagonal/>
    </border>
    <border>
      <left/>
      <right/>
      <top/>
      <bottom style="hair">
        <color theme="1" tint="0.24994659260841701"/>
      </bottom>
      <diagonal/>
    </border>
    <border>
      <left/>
      <right style="medium">
        <color theme="1" tint="0.24994659260841701"/>
      </right>
      <top/>
      <bottom style="hair">
        <color theme="1" tint="0.24994659260841701"/>
      </bottom>
      <diagonal/>
    </border>
    <border>
      <left style="medium">
        <color theme="1" tint="0.24994659260841701"/>
      </left>
      <right style="medium">
        <color theme="1" tint="0.24994659260841701"/>
      </right>
      <top/>
      <bottom style="hair">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tint="0.499984740745262"/>
      </left>
      <right/>
      <top/>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right style="thin">
        <color theme="1" tint="0.499984740745262"/>
      </right>
      <top style="thin">
        <color theme="1" tint="0.499984740745262"/>
      </top>
      <bottom/>
      <diagonal/>
    </border>
    <border>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medium">
        <color theme="1" tint="0.24994659260841701"/>
      </left>
      <right style="medium">
        <color theme="1" tint="0.24994659260841701"/>
      </right>
      <top style="dotted">
        <color theme="1" tint="0.24994659260841701"/>
      </top>
      <bottom style="dotted">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dotted">
        <color indexed="64"/>
      </left>
      <right/>
      <top style="dotted">
        <color indexed="64"/>
      </top>
      <bottom/>
      <diagonal/>
    </border>
    <border>
      <left/>
      <right style="medium">
        <color theme="1" tint="0.24994659260841701"/>
      </right>
      <top style="dotted">
        <color theme="1" tint="0.24994659260841701"/>
      </top>
      <bottom style="dotted">
        <color theme="1" tint="0.24994659260841701"/>
      </bottom>
      <diagonal/>
    </border>
    <border>
      <left style="dotted">
        <color indexed="64"/>
      </left>
      <right/>
      <top style="dotted">
        <color theme="1" tint="0.24994659260841701"/>
      </top>
      <bottom style="dotted">
        <color theme="1" tint="0.24994659260841701"/>
      </bottom>
      <diagonal/>
    </border>
    <border>
      <left/>
      <right style="hair">
        <color theme="1" tint="0.24994659260841701"/>
      </right>
      <top style="dotted">
        <color theme="1" tint="0.24994659260841701"/>
      </top>
      <bottom style="dotted">
        <color theme="1" tint="0.24994659260841701"/>
      </bottom>
      <diagonal/>
    </border>
    <border>
      <left style="hair">
        <color theme="1" tint="0.24994659260841701"/>
      </left>
      <right style="hair">
        <color theme="1" tint="0.24994659260841701"/>
      </right>
      <top style="dotted">
        <color theme="1" tint="0.24994659260841701"/>
      </top>
      <bottom style="dotted">
        <color theme="1" tint="0.24994659260841701"/>
      </bottom>
      <diagonal/>
    </border>
    <border>
      <left style="medium">
        <color theme="1" tint="0.24994659260841701"/>
      </left>
      <right style="hair">
        <color theme="1" tint="0.24994659260841701"/>
      </right>
      <top/>
      <bottom/>
      <diagonal/>
    </border>
    <border>
      <left/>
      <right/>
      <top style="dotted">
        <color indexed="64"/>
      </top>
      <bottom/>
      <diagonal/>
    </border>
    <border>
      <left/>
      <right style="hair">
        <color theme="1" tint="0.24994659260841701"/>
      </right>
      <top style="dotted">
        <color indexed="64"/>
      </top>
      <bottom/>
      <diagonal/>
    </border>
    <border>
      <left style="hair">
        <color theme="1" tint="0.24994659260841701"/>
      </left>
      <right/>
      <top style="dotted">
        <color theme="1" tint="0.24994659260841701"/>
      </top>
      <bottom style="dotted">
        <color theme="1" tint="0.24994659260841701"/>
      </bottom>
      <diagonal/>
    </border>
    <border>
      <left style="dotted">
        <color indexed="64"/>
      </left>
      <right style="dotted">
        <color indexed="64"/>
      </right>
      <top style="medium">
        <color theme="1" tint="0.24994659260841701"/>
      </top>
      <bottom/>
      <diagonal/>
    </border>
    <border>
      <left style="dotted">
        <color indexed="64"/>
      </left>
      <right style="dotted">
        <color indexed="64"/>
      </right>
      <top style="dotted">
        <color theme="1" tint="0.24994659260841701"/>
      </top>
      <bottom style="dotted">
        <color theme="1" tint="0.24994659260841701"/>
      </bottom>
      <diagonal/>
    </border>
    <border>
      <left style="hair">
        <color theme="1" tint="0.24994659260841701"/>
      </left>
      <right style="hair">
        <color theme="1" tint="0.24994659260841701"/>
      </right>
      <top style="thin">
        <color indexed="64"/>
      </top>
      <bottom style="dotted">
        <color theme="1" tint="0.24994659260841701"/>
      </bottom>
      <diagonal/>
    </border>
    <border>
      <left style="dotted">
        <color theme="1" tint="0.24994659260841701"/>
      </left>
      <right style="dotted">
        <color theme="1" tint="0.24994659260841701"/>
      </right>
      <top style="dotted">
        <color theme="1" tint="0.24994659260841701"/>
      </top>
      <bottom style="dotted">
        <color theme="1" tint="0.24994659260841701"/>
      </bottom>
      <diagonal/>
    </border>
    <border>
      <left style="dotted">
        <color indexed="64"/>
      </left>
      <right style="dotted">
        <color indexed="64"/>
      </right>
      <top style="thin">
        <color indexed="64"/>
      </top>
      <bottom style="dotted">
        <color theme="1" tint="0.24994659260841701"/>
      </bottom>
      <diagonal/>
    </border>
    <border>
      <left/>
      <right style="medium">
        <color indexed="64"/>
      </right>
      <top style="thin">
        <color indexed="64"/>
      </top>
      <bottom style="medium">
        <color indexed="64"/>
      </bottom>
      <diagonal/>
    </border>
    <border>
      <left/>
      <right style="medium">
        <color theme="1" tint="0.24994659260841701"/>
      </right>
      <top style="thin">
        <color indexed="64"/>
      </top>
      <bottom style="medium">
        <color indexed="64"/>
      </bottom>
      <diagonal/>
    </border>
    <border>
      <left style="medium">
        <color theme="1" tint="0.24994659260841701"/>
      </left>
      <right style="medium">
        <color theme="1" tint="0.24994659260841701"/>
      </right>
      <top style="thin">
        <color indexed="64"/>
      </top>
      <bottom style="medium">
        <color indexed="64"/>
      </bottom>
      <diagonal/>
    </border>
    <border>
      <left style="medium">
        <color theme="1" tint="0.24994659260841701"/>
      </left>
      <right/>
      <top style="thin">
        <color indexed="64"/>
      </top>
      <bottom style="medium">
        <color indexed="64"/>
      </bottom>
      <diagonal/>
    </border>
  </borders>
  <cellStyleXfs count="12">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pplyBorder="0">
      <alignment vertical="center"/>
    </xf>
    <xf numFmtId="0" fontId="1" fillId="0" borderId="0">
      <alignment vertical="center"/>
    </xf>
    <xf numFmtId="0" fontId="42" fillId="0" borderId="0">
      <alignment vertical="center"/>
    </xf>
    <xf numFmtId="38" fontId="2" fillId="0" borderId="0" applyFont="0" applyFill="0" applyBorder="0" applyAlignment="0" applyProtection="0">
      <alignment vertical="center"/>
    </xf>
  </cellStyleXfs>
  <cellXfs count="897">
    <xf numFmtId="0" fontId="0" fillId="0" borderId="0" xfId="0">
      <alignment vertical="center"/>
    </xf>
    <xf numFmtId="0" fontId="3" fillId="0" borderId="0" xfId="1" applyFont="1">
      <alignment vertical="center"/>
    </xf>
    <xf numFmtId="0" fontId="6" fillId="0" borderId="0" xfId="1" applyFont="1" applyProtection="1">
      <alignment vertical="center"/>
      <protection locked="0"/>
    </xf>
    <xf numFmtId="0" fontId="6" fillId="0" borderId="0" xfId="1" applyFont="1" applyAlignment="1" applyProtection="1">
      <alignment horizontal="center" vertical="center"/>
      <protection locked="0"/>
    </xf>
    <xf numFmtId="0" fontId="6" fillId="0" borderId="0" xfId="1" applyFont="1">
      <alignment vertical="center"/>
    </xf>
    <xf numFmtId="0" fontId="8" fillId="0" borderId="0" xfId="1" applyFont="1" applyProtection="1">
      <alignment vertical="center"/>
      <protection locked="0"/>
    </xf>
    <xf numFmtId="0" fontId="9" fillId="0" borderId="0" xfId="2" applyFont="1" applyAlignment="1">
      <alignment horizontal="center" vertical="center"/>
    </xf>
    <xf numFmtId="0" fontId="9" fillId="0" borderId="0" xfId="2" applyFont="1">
      <alignment vertical="center"/>
    </xf>
    <xf numFmtId="0" fontId="10" fillId="0" borderId="0" xfId="1" applyFont="1" applyProtection="1">
      <alignment vertical="center"/>
      <protection locked="0"/>
    </xf>
    <xf numFmtId="0" fontId="9" fillId="0" borderId="0" xfId="1" applyFont="1">
      <alignment vertical="center"/>
    </xf>
    <xf numFmtId="0" fontId="10" fillId="0" borderId="0" xfId="1" applyFont="1" applyAlignment="1" applyProtection="1">
      <alignment horizontal="left" vertical="center" wrapText="1"/>
      <protection locked="0"/>
    </xf>
    <xf numFmtId="0" fontId="10" fillId="0" borderId="9" xfId="1" applyFont="1" applyBorder="1" applyProtection="1">
      <alignment vertical="center"/>
      <protection locked="0"/>
    </xf>
    <xf numFmtId="0" fontId="10" fillId="0" borderId="0" xfId="1" applyFont="1" applyAlignment="1" applyProtection="1">
      <alignment horizontal="center" vertical="center"/>
      <protection locked="0"/>
    </xf>
    <xf numFmtId="0" fontId="10" fillId="0" borderId="11" xfId="1" applyFont="1" applyBorder="1" applyAlignment="1">
      <alignment horizontal="center" vertical="center" wrapText="1"/>
    </xf>
    <xf numFmtId="0" fontId="10" fillId="0" borderId="0" xfId="1" applyFont="1" applyAlignment="1" applyProtection="1">
      <protection locked="0"/>
    </xf>
    <xf numFmtId="0" fontId="10" fillId="0" borderId="0" xfId="1" applyFont="1" applyAlignment="1" applyProtection="1">
      <alignment horizontal="left" vertical="center"/>
      <protection locked="0"/>
    </xf>
    <xf numFmtId="0" fontId="10" fillId="0" borderId="0" xfId="1" applyFont="1" applyAlignment="1" applyProtection="1">
      <alignment horizontal="center" vertical="center" wrapText="1"/>
      <protection locked="0"/>
    </xf>
    <xf numFmtId="0" fontId="14" fillId="0" borderId="0" xfId="1" applyFont="1" applyAlignment="1" applyProtection="1">
      <alignment wrapText="1"/>
      <protection locked="0"/>
    </xf>
    <xf numFmtId="0" fontId="14" fillId="0" borderId="0" xfId="1" applyFont="1" applyAlignment="1" applyProtection="1">
      <alignment horizontal="center" vertical="center" wrapText="1"/>
      <protection locked="0"/>
    </xf>
    <xf numFmtId="49" fontId="10" fillId="0" borderId="0" xfId="1" applyNumberFormat="1" applyFont="1" applyAlignment="1" applyProtection="1">
      <alignment horizontal="left" vertical="center"/>
      <protection locked="0"/>
    </xf>
    <xf numFmtId="0" fontId="14" fillId="0" borderId="0" xfId="1" applyFont="1" applyAlignment="1" applyProtection="1">
      <alignment horizontal="center" vertical="center"/>
      <protection locked="0"/>
    </xf>
    <xf numFmtId="0" fontId="10" fillId="0" borderId="0" xfId="1" applyFont="1" applyAlignment="1">
      <alignment horizontal="center" vertical="center"/>
    </xf>
    <xf numFmtId="0" fontId="9" fillId="0" borderId="9" xfId="1" applyFont="1" applyBorder="1" applyAlignment="1" applyProtection="1">
      <alignment horizontal="center" vertical="center"/>
      <protection locked="0"/>
    </xf>
    <xf numFmtId="0" fontId="10" fillId="0" borderId="0" xfId="1" applyFont="1" applyAlignment="1" applyProtection="1">
      <alignment horizontal="center"/>
      <protection locked="0"/>
    </xf>
    <xf numFmtId="0" fontId="10" fillId="0" borderId="0" xfId="1" applyFont="1" applyAlignment="1">
      <alignment horizontal="center" vertical="center" wrapText="1"/>
    </xf>
    <xf numFmtId="0" fontId="15" fillId="0" borderId="0" xfId="1" applyFont="1" applyAlignment="1">
      <alignment vertical="center" wrapText="1"/>
    </xf>
    <xf numFmtId="0" fontId="14" fillId="0" borderId="0" xfId="1" applyFont="1" applyAlignment="1" applyProtection="1">
      <alignment horizontal="left" vertical="center" wrapText="1"/>
      <protection locked="0"/>
    </xf>
    <xf numFmtId="0" fontId="6" fillId="0" borderId="0" xfId="1" applyFont="1" applyAlignment="1">
      <alignment horizontal="left" vertical="center"/>
    </xf>
    <xf numFmtId="0" fontId="6" fillId="0" borderId="0" xfId="1" applyFont="1" applyAlignment="1">
      <alignment horizontal="left" vertical="top" wrapText="1"/>
    </xf>
    <xf numFmtId="0" fontId="6" fillId="0" borderId="0" xfId="1" applyFont="1" applyAlignment="1">
      <alignment horizontal="left" vertical="top"/>
    </xf>
    <xf numFmtId="0" fontId="10" fillId="0" borderId="0" xfId="1" applyFont="1" applyAlignment="1" applyProtection="1">
      <alignment horizontal="left" vertical="top"/>
      <protection locked="0"/>
    </xf>
    <xf numFmtId="0" fontId="8" fillId="0" borderId="0" xfId="1" applyFont="1" applyAlignment="1">
      <alignment horizontal="left" vertical="top"/>
    </xf>
    <xf numFmtId="0" fontId="6" fillId="0" borderId="0" xfId="1" applyFont="1" applyAlignment="1" applyProtection="1">
      <alignment horizontal="left" vertical="top"/>
      <protection locked="0"/>
    </xf>
    <xf numFmtId="0" fontId="8" fillId="0" borderId="0" xfId="1" applyFont="1">
      <alignment vertical="center"/>
    </xf>
    <xf numFmtId="176" fontId="16" fillId="0" borderId="0" xfId="4" applyNumberFormat="1" applyFont="1" applyFill="1" applyBorder="1" applyAlignment="1" applyProtection="1">
      <alignment horizontal="center" vertical="center"/>
      <protection locked="0"/>
    </xf>
    <xf numFmtId="0" fontId="17" fillId="0" borderId="0" xfId="1" applyFont="1" applyProtection="1">
      <alignment vertical="center"/>
      <protection locked="0"/>
    </xf>
    <xf numFmtId="0" fontId="18" fillId="0" borderId="0" xfId="1" applyFont="1">
      <alignment vertical="center"/>
    </xf>
    <xf numFmtId="0" fontId="6" fillId="0" borderId="0" xfId="1" applyFont="1" applyAlignment="1" applyProtection="1">
      <alignment horizontal="left" vertical="center"/>
      <protection locked="0"/>
    </xf>
    <xf numFmtId="0" fontId="18" fillId="0" borderId="0" xfId="1" applyFont="1" applyAlignment="1">
      <alignment horizontal="left" vertical="center"/>
    </xf>
    <xf numFmtId="0" fontId="18" fillId="0" borderId="10" xfId="1" applyFont="1" applyBorder="1">
      <alignment vertical="center"/>
    </xf>
    <xf numFmtId="0" fontId="18" fillId="0" borderId="15" xfId="1" applyFont="1" applyBorder="1">
      <alignment vertical="center"/>
    </xf>
    <xf numFmtId="0" fontId="18" fillId="0" borderId="3" xfId="1" applyFont="1" applyBorder="1">
      <alignment vertical="center"/>
    </xf>
    <xf numFmtId="0" fontId="13" fillId="0" borderId="0" xfId="1" applyFont="1" applyProtection="1">
      <alignment vertical="center"/>
      <protection locked="0"/>
    </xf>
    <xf numFmtId="0" fontId="19" fillId="0" borderId="0" xfId="1" applyFont="1" applyAlignment="1" applyProtection="1">
      <alignment horizontal="center" vertical="center"/>
      <protection locked="0"/>
    </xf>
    <xf numFmtId="0" fontId="19" fillId="0" borderId="0" xfId="1" applyFont="1" applyProtection="1">
      <alignment vertical="center"/>
      <protection locked="0"/>
    </xf>
    <xf numFmtId="0" fontId="9" fillId="0" borderId="0" xfId="1" applyFont="1" applyProtection="1">
      <alignment vertical="center"/>
      <protection locked="0"/>
    </xf>
    <xf numFmtId="0" fontId="18" fillId="0" borderId="2" xfId="1" applyFont="1" applyBorder="1">
      <alignment vertical="center"/>
    </xf>
    <xf numFmtId="0" fontId="18" fillId="0" borderId="4" xfId="1" applyFont="1" applyBorder="1">
      <alignment vertical="center"/>
    </xf>
    <xf numFmtId="0" fontId="18" fillId="0" borderId="6" xfId="1" applyFont="1" applyBorder="1">
      <alignment vertical="center"/>
    </xf>
    <xf numFmtId="0" fontId="18" fillId="0" borderId="1" xfId="1" applyFont="1" applyBorder="1">
      <alignment vertical="center"/>
    </xf>
    <xf numFmtId="0" fontId="18" fillId="0" borderId="7" xfId="1" applyFont="1" applyBorder="1">
      <alignment vertical="center"/>
    </xf>
    <xf numFmtId="177" fontId="6" fillId="0" borderId="0" xfId="1" applyNumberFormat="1" applyFont="1" applyAlignment="1" applyProtection="1">
      <alignment horizontal="left" vertical="center"/>
      <protection locked="0"/>
    </xf>
    <xf numFmtId="178" fontId="6" fillId="0" borderId="12" xfId="1" applyNumberFormat="1" applyFont="1" applyBorder="1" applyProtection="1">
      <alignment vertical="center"/>
      <protection locked="0"/>
    </xf>
    <xf numFmtId="49" fontId="6" fillId="0" borderId="13" xfId="1" applyNumberFormat="1" applyFont="1" applyBorder="1" applyProtection="1">
      <alignment vertical="center"/>
      <protection locked="0"/>
    </xf>
    <xf numFmtId="178" fontId="6" fillId="0" borderId="12" xfId="1" applyNumberFormat="1" applyFont="1" applyBorder="1" applyAlignment="1" applyProtection="1">
      <alignment horizontal="center" vertical="center"/>
      <protection locked="0"/>
    </xf>
    <xf numFmtId="0" fontId="9" fillId="0" borderId="12" xfId="1" applyFont="1" applyBorder="1" applyProtection="1">
      <alignment vertical="center"/>
      <protection locked="0"/>
    </xf>
    <xf numFmtId="178" fontId="6" fillId="0" borderId="13" xfId="1" applyNumberFormat="1" applyFont="1" applyBorder="1" applyProtection="1">
      <alignment vertical="center"/>
      <protection locked="0"/>
    </xf>
    <xf numFmtId="178" fontId="6" fillId="0" borderId="0" xfId="1" applyNumberFormat="1" applyFont="1" applyAlignment="1" applyProtection="1">
      <alignment horizontal="center" vertical="center"/>
      <protection locked="0"/>
    </xf>
    <xf numFmtId="0" fontId="13" fillId="0" borderId="0" xfId="1" applyFont="1" applyAlignment="1" applyProtection="1">
      <alignment horizontal="left" vertical="center"/>
      <protection locked="0"/>
    </xf>
    <xf numFmtId="0" fontId="9" fillId="0" borderId="0" xfId="1" applyFont="1" applyAlignment="1" applyProtection="1">
      <alignment horizontal="left" vertical="center"/>
      <protection locked="0"/>
    </xf>
    <xf numFmtId="0" fontId="18" fillId="0" borderId="1" xfId="1" applyFont="1" applyBorder="1" applyAlignment="1">
      <alignment horizontal="left" vertical="center"/>
    </xf>
    <xf numFmtId="0" fontId="6" fillId="0" borderId="0" xfId="1" applyFont="1" applyAlignment="1" applyProtection="1">
      <alignment horizontal="left" vertical="center" wrapText="1"/>
      <protection locked="0"/>
    </xf>
    <xf numFmtId="0" fontId="6" fillId="0" borderId="0" xfId="1" applyFont="1" applyAlignment="1" applyProtection="1">
      <alignment horizontal="center" vertical="center" wrapText="1"/>
      <protection locked="0"/>
    </xf>
    <xf numFmtId="0" fontId="6" fillId="0" borderId="0" xfId="1" applyFont="1" applyAlignment="1" applyProtection="1">
      <alignment horizontal="left" vertical="top" wrapText="1"/>
      <protection locked="0"/>
    </xf>
    <xf numFmtId="176" fontId="6" fillId="0" borderId="0" xfId="4" applyNumberFormat="1" applyFont="1" applyFill="1" applyBorder="1" applyAlignment="1" applyProtection="1">
      <alignment horizontal="center" vertical="center"/>
      <protection locked="0"/>
    </xf>
    <xf numFmtId="0" fontId="9" fillId="0" borderId="0" xfId="3" applyFont="1" applyProtection="1">
      <alignment vertical="center"/>
      <protection locked="0"/>
    </xf>
    <xf numFmtId="0" fontId="9" fillId="0" borderId="0" xfId="3" applyFont="1" applyAlignment="1" applyProtection="1">
      <alignment horizontal="left" vertical="center"/>
      <protection locked="0"/>
    </xf>
    <xf numFmtId="0" fontId="3" fillId="0" borderId="0" xfId="3" applyFont="1" applyAlignment="1" applyProtection="1">
      <alignment horizontal="center" vertical="center"/>
      <protection locked="0"/>
    </xf>
    <xf numFmtId="0" fontId="3" fillId="0" borderId="0" xfId="1" applyFont="1" applyProtection="1">
      <alignment vertical="center"/>
      <protection locked="0"/>
    </xf>
    <xf numFmtId="0" fontId="3" fillId="0" borderId="0" xfId="1" applyFont="1" applyAlignment="1" applyProtection="1">
      <alignment horizontal="center" vertical="center"/>
      <protection locked="0"/>
    </xf>
    <xf numFmtId="0" fontId="18" fillId="0" borderId="0" xfId="1" applyFont="1" applyAlignment="1" applyProtection="1">
      <alignment vertical="top"/>
      <protection locked="0"/>
    </xf>
    <xf numFmtId="0" fontId="18" fillId="0" borderId="0" xfId="1" applyFont="1" applyProtection="1">
      <alignment vertical="center"/>
      <protection locked="0"/>
    </xf>
    <xf numFmtId="0" fontId="9" fillId="0" borderId="0" xfId="3" applyFont="1">
      <alignment vertical="center"/>
    </xf>
    <xf numFmtId="0" fontId="3" fillId="0" borderId="1" xfId="1" applyFont="1" applyBorder="1" applyAlignment="1">
      <alignment horizontal="left" vertical="center"/>
    </xf>
    <xf numFmtId="0" fontId="13" fillId="0" borderId="0" xfId="3" applyFont="1">
      <alignment vertical="center"/>
    </xf>
    <xf numFmtId="0" fontId="9" fillId="0" borderId="0" xfId="1" applyFont="1" applyAlignment="1" applyProtection="1">
      <alignment horizontal="center" vertical="center"/>
      <protection locked="0"/>
    </xf>
    <xf numFmtId="0" fontId="13" fillId="0" borderId="0" xfId="1" applyFont="1" applyAlignment="1" applyProtection="1">
      <alignment horizontal="center"/>
      <protection locked="0"/>
    </xf>
    <xf numFmtId="0" fontId="6" fillId="0" borderId="0" xfId="1" applyFont="1" applyAlignment="1" applyProtection="1">
      <protection locked="0"/>
    </xf>
    <xf numFmtId="0" fontId="6" fillId="0" borderId="9" xfId="1" applyFont="1" applyBorder="1" applyProtection="1">
      <alignment vertical="center"/>
      <protection locked="0"/>
    </xf>
    <xf numFmtId="0" fontId="6" fillId="0" borderId="12" xfId="1" applyFont="1" applyBorder="1" applyProtection="1">
      <alignment vertical="center"/>
      <protection locked="0"/>
    </xf>
    <xf numFmtId="0" fontId="6" fillId="0" borderId="13" xfId="1" applyFont="1" applyBorder="1" applyProtection="1">
      <alignment vertical="center"/>
      <protection locked="0"/>
    </xf>
    <xf numFmtId="0" fontId="18" fillId="0" borderId="15" xfId="1" applyFont="1" applyBorder="1" applyProtection="1">
      <alignment vertical="center"/>
      <protection locked="0"/>
    </xf>
    <xf numFmtId="0" fontId="6" fillId="0" borderId="3" xfId="1" applyFont="1" applyBorder="1" applyProtection="1">
      <alignment vertical="center"/>
      <protection locked="0"/>
    </xf>
    <xf numFmtId="0" fontId="9" fillId="0" borderId="0" xfId="1" applyFont="1" applyAlignment="1">
      <alignment horizontal="center" vertical="center" wrapText="1"/>
    </xf>
    <xf numFmtId="0" fontId="6" fillId="0" borderId="1" xfId="1" applyFont="1" applyBorder="1" applyAlignment="1" applyProtection="1">
      <alignment horizontal="left" vertical="center"/>
      <protection locked="0"/>
    </xf>
    <xf numFmtId="0" fontId="6" fillId="0" borderId="0" xfId="1" applyFont="1" applyAlignment="1">
      <alignment horizontal="center" vertical="center"/>
    </xf>
    <xf numFmtId="0" fontId="13" fillId="0" borderId="0" xfId="1" applyFont="1" applyAlignment="1" applyProtection="1">
      <alignment horizontal="center" vertical="center"/>
      <protection locked="0"/>
    </xf>
    <xf numFmtId="0" fontId="8" fillId="0" borderId="0" xfId="1" applyFont="1" applyAlignment="1" applyProtection="1">
      <alignment horizontal="center" vertical="center"/>
      <protection locked="0"/>
    </xf>
    <xf numFmtId="0" fontId="13" fillId="0" borderId="0" xfId="1" applyFont="1" applyAlignment="1" applyProtection="1">
      <protection locked="0"/>
    </xf>
    <xf numFmtId="0" fontId="13" fillId="0" borderId="0" xfId="1" applyFont="1" applyAlignment="1">
      <alignment horizontal="center" vertical="center"/>
    </xf>
    <xf numFmtId="0" fontId="13" fillId="0" borderId="0" xfId="3" applyFont="1" applyAlignment="1"/>
    <xf numFmtId="0" fontId="13" fillId="0" borderId="0" xfId="3" applyFont="1" applyAlignment="1">
      <alignment horizontal="center" vertical="center"/>
    </xf>
    <xf numFmtId="0" fontId="9" fillId="0" borderId="0" xfId="3" applyFont="1" applyAlignment="1">
      <alignment horizontal="center" vertical="center"/>
    </xf>
    <xf numFmtId="0" fontId="8" fillId="0" borderId="9" xfId="1" applyFont="1" applyBorder="1" applyProtection="1">
      <alignment vertical="center"/>
      <protection locked="0"/>
    </xf>
    <xf numFmtId="0" fontId="6" fillId="0" borderId="9" xfId="1" applyFont="1" applyBorder="1" applyAlignment="1" applyProtection="1">
      <alignment horizontal="center" vertical="center"/>
      <protection locked="0"/>
    </xf>
    <xf numFmtId="0" fontId="10" fillId="0" borderId="0" xfId="1" applyFont="1" applyAlignment="1" applyProtection="1">
      <alignment vertical="center" wrapText="1"/>
      <protection locked="0"/>
    </xf>
    <xf numFmtId="0" fontId="3" fillId="0" borderId="0" xfId="1" applyFont="1" applyAlignment="1" applyProtection="1">
      <alignment horizontal="left" vertical="top"/>
      <protection locked="0"/>
    </xf>
    <xf numFmtId="0" fontId="6" fillId="0" borderId="0" xfId="3" applyFont="1">
      <alignment vertical="center"/>
    </xf>
    <xf numFmtId="0" fontId="9" fillId="0" borderId="0" xfId="3" applyFont="1" applyAlignment="1">
      <alignment horizontal="left" vertical="center"/>
    </xf>
    <xf numFmtId="0" fontId="21" fillId="0" borderId="0" xfId="3" applyFont="1" applyAlignment="1">
      <alignment horizontal="left" vertical="center"/>
    </xf>
    <xf numFmtId="0" fontId="10" fillId="0" borderId="2" xfId="3" applyFont="1" applyBorder="1" applyAlignment="1" applyProtection="1">
      <alignment vertical="center" shrinkToFit="1"/>
      <protection locked="0"/>
    </xf>
    <xf numFmtId="0" fontId="10" fillId="2" borderId="0" xfId="3" applyFont="1" applyFill="1" applyAlignment="1" applyProtection="1">
      <alignment vertical="center" shrinkToFit="1"/>
      <protection locked="0"/>
    </xf>
    <xf numFmtId="0" fontId="8" fillId="0" borderId="0" xfId="3" applyFont="1" applyAlignment="1"/>
    <xf numFmtId="0" fontId="9" fillId="0" borderId="9" xfId="3" applyFont="1" applyBorder="1" applyAlignment="1">
      <alignment horizontal="center" vertical="center"/>
    </xf>
    <xf numFmtId="0" fontId="13" fillId="0" borderId="9" xfId="3" applyFont="1" applyBorder="1" applyAlignment="1">
      <alignment horizontal="center" vertical="center"/>
    </xf>
    <xf numFmtId="0" fontId="13" fillId="0" borderId="0" xfId="3" applyFont="1" applyAlignment="1" applyProtection="1">
      <alignment horizontal="right" vertical="center"/>
      <protection locked="0"/>
    </xf>
    <xf numFmtId="0" fontId="13" fillId="0" borderId="0" xfId="3" applyFont="1" applyAlignment="1" applyProtection="1">
      <alignment horizontal="center" vertical="center" shrinkToFit="1"/>
      <protection locked="0"/>
    </xf>
    <xf numFmtId="0" fontId="3" fillId="0" borderId="0" xfId="3" applyFont="1">
      <alignment vertical="center"/>
    </xf>
    <xf numFmtId="0" fontId="22" fillId="0" borderId="0" xfId="3" applyFont="1">
      <alignment vertical="center"/>
    </xf>
    <xf numFmtId="0" fontId="10" fillId="0" borderId="0" xfId="3" applyFont="1">
      <alignment vertical="center"/>
    </xf>
    <xf numFmtId="0" fontId="23" fillId="0" borderId="0" xfId="3" applyFont="1">
      <alignment vertical="center"/>
    </xf>
    <xf numFmtId="0" fontId="8" fillId="0" borderId="0" xfId="3" applyFont="1">
      <alignment vertical="center"/>
    </xf>
    <xf numFmtId="0" fontId="13" fillId="0" borderId="0" xfId="3" applyFont="1" applyAlignment="1">
      <alignment horizontal="left" vertical="center"/>
    </xf>
    <xf numFmtId="0" fontId="19" fillId="0" borderId="0" xfId="3" applyFont="1">
      <alignment vertical="center"/>
    </xf>
    <xf numFmtId="0" fontId="8" fillId="0" borderId="21" xfId="3" applyFont="1" applyBorder="1" applyAlignment="1">
      <alignment horizontal="center" vertical="center"/>
    </xf>
    <xf numFmtId="0" fontId="9" fillId="0" borderId="26" xfId="3" applyFont="1" applyBorder="1" applyAlignment="1">
      <alignment horizontal="left" vertical="center"/>
    </xf>
    <xf numFmtId="0" fontId="9" fillId="0" borderId="0" xfId="3" applyFont="1" applyAlignment="1"/>
    <xf numFmtId="38" fontId="13" fillId="0" borderId="31" xfId="6" applyFont="1" applyFill="1" applyBorder="1" applyAlignment="1">
      <alignment horizontal="center" vertical="center" wrapText="1"/>
    </xf>
    <xf numFmtId="38" fontId="19" fillId="0" borderId="44" xfId="4" applyFont="1" applyFill="1" applyBorder="1" applyAlignment="1">
      <alignment horizontal="center" vertical="center"/>
    </xf>
    <xf numFmtId="38" fontId="19" fillId="0" borderId="45" xfId="4" applyFont="1" applyFill="1" applyBorder="1" applyAlignment="1">
      <alignment horizontal="center" vertical="center"/>
    </xf>
    <xf numFmtId="0" fontId="19" fillId="0" borderId="46" xfId="8" applyFont="1" applyBorder="1" applyAlignment="1">
      <alignment horizontal="center" vertical="center" wrapText="1"/>
    </xf>
    <xf numFmtId="0" fontId="19" fillId="0" borderId="47" xfId="8" applyFont="1" applyBorder="1" applyAlignment="1">
      <alignment horizontal="center" vertical="center" wrapText="1"/>
    </xf>
    <xf numFmtId="38" fontId="13" fillId="0" borderId="48" xfId="6" applyFont="1" applyFill="1" applyBorder="1" applyAlignment="1">
      <alignment horizontal="center" vertical="center" wrapText="1"/>
    </xf>
    <xf numFmtId="0" fontId="13" fillId="0" borderId="49" xfId="7" applyFont="1" applyBorder="1" applyAlignment="1">
      <alignment horizontal="center" vertical="center"/>
    </xf>
    <xf numFmtId="0" fontId="13" fillId="0" borderId="51" xfId="5" applyFont="1" applyBorder="1" applyAlignment="1">
      <alignment horizontal="center" vertical="center"/>
    </xf>
    <xf numFmtId="0" fontId="19" fillId="3" borderId="41" xfId="3" applyFont="1" applyFill="1" applyBorder="1" applyAlignment="1">
      <alignment horizontal="center" vertical="center"/>
    </xf>
    <xf numFmtId="0" fontId="19" fillId="0" borderId="55" xfId="3" applyFont="1" applyBorder="1" applyAlignment="1" applyProtection="1">
      <alignment vertical="center" shrinkToFit="1"/>
      <protection locked="0"/>
    </xf>
    <xf numFmtId="0" fontId="21" fillId="3" borderId="6" xfId="3" applyFont="1" applyFill="1" applyBorder="1" applyAlignment="1">
      <alignment horizontal="center" vertical="center"/>
    </xf>
    <xf numFmtId="0" fontId="21" fillId="3" borderId="54" xfId="3" applyFont="1" applyFill="1" applyBorder="1" applyAlignment="1">
      <alignment horizontal="center" vertical="center"/>
    </xf>
    <xf numFmtId="0" fontId="19" fillId="2" borderId="11" xfId="3" applyFont="1" applyFill="1" applyBorder="1" applyAlignment="1" applyProtection="1">
      <alignment horizontal="center" vertical="center"/>
      <protection locked="0"/>
    </xf>
    <xf numFmtId="0" fontId="19" fillId="2" borderId="56" xfId="7" applyFont="1" applyFill="1" applyBorder="1" applyAlignment="1" applyProtection="1">
      <alignment horizontal="center" vertical="center"/>
      <protection locked="0"/>
    </xf>
    <xf numFmtId="0" fontId="19" fillId="2" borderId="58" xfId="7" applyFont="1" applyFill="1" applyBorder="1" applyAlignment="1" applyProtection="1">
      <alignment horizontal="center" vertical="center"/>
      <protection locked="0"/>
    </xf>
    <xf numFmtId="0" fontId="19" fillId="2" borderId="45" xfId="3" applyFont="1" applyFill="1" applyBorder="1" applyAlignment="1" applyProtection="1">
      <alignment horizontal="center" vertical="center"/>
      <protection locked="0"/>
    </xf>
    <xf numFmtId="0" fontId="19" fillId="2" borderId="59" xfId="7" applyFont="1" applyFill="1" applyBorder="1" applyAlignment="1" applyProtection="1">
      <alignment horizontal="center" vertical="center"/>
      <protection locked="0"/>
    </xf>
    <xf numFmtId="0" fontId="19" fillId="2" borderId="47" xfId="7" applyFont="1" applyFill="1" applyBorder="1" applyAlignment="1" applyProtection="1">
      <alignment horizontal="center" vertical="center"/>
      <protection locked="0"/>
    </xf>
    <xf numFmtId="0" fontId="19" fillId="0" borderId="49" xfId="3" applyFont="1" applyBorder="1" applyAlignment="1" applyProtection="1">
      <alignment vertical="center" shrinkToFit="1"/>
      <protection locked="0"/>
    </xf>
    <xf numFmtId="0" fontId="9" fillId="0" borderId="60" xfId="3" applyFont="1" applyBorder="1" applyAlignment="1">
      <alignment horizontal="center" vertical="center"/>
    </xf>
    <xf numFmtId="0" fontId="25" fillId="0" borderId="0" xfId="3" applyFont="1">
      <alignment vertical="center"/>
    </xf>
    <xf numFmtId="176" fontId="13" fillId="0" borderId="0" xfId="3" applyNumberFormat="1" applyFont="1">
      <alignment vertical="center"/>
    </xf>
    <xf numFmtId="0" fontId="25" fillId="0" borderId="0" xfId="3" applyFont="1" applyAlignment="1">
      <alignment horizontal="center" vertical="center"/>
    </xf>
    <xf numFmtId="0" fontId="26" fillId="0" borderId="0" xfId="3" applyFont="1" applyAlignment="1">
      <alignment horizontal="center" vertical="center"/>
    </xf>
    <xf numFmtId="0" fontId="13" fillId="0" borderId="5" xfId="3" applyFont="1" applyBorder="1">
      <alignment vertical="center"/>
    </xf>
    <xf numFmtId="0" fontId="27" fillId="0" borderId="0" xfId="3" applyFont="1" applyAlignment="1">
      <alignment horizontal="center" vertical="center"/>
    </xf>
    <xf numFmtId="0" fontId="25" fillId="0" borderId="0" xfId="3" applyFont="1" applyAlignment="1">
      <alignment horizontal="left" vertical="center" wrapText="1"/>
    </xf>
    <xf numFmtId="0" fontId="8" fillId="0" borderId="67" xfId="3" applyFont="1" applyBorder="1">
      <alignment vertical="center"/>
    </xf>
    <xf numFmtId="0" fontId="8" fillId="0" borderId="70" xfId="3" applyFont="1" applyBorder="1">
      <alignment vertical="center"/>
    </xf>
    <xf numFmtId="0" fontId="25" fillId="0" borderId="0" xfId="3" applyFont="1" applyAlignment="1">
      <alignment horizontal="left" vertical="center"/>
    </xf>
    <xf numFmtId="0" fontId="9" fillId="0" borderId="0" xfId="3" applyFont="1" applyAlignment="1">
      <alignment horizontal="justify" vertical="top" wrapText="1"/>
    </xf>
    <xf numFmtId="3" fontId="9" fillId="0" borderId="0" xfId="3" applyNumberFormat="1" applyFont="1" applyAlignment="1" applyProtection="1">
      <alignment horizontal="right" vertical="center"/>
      <protection locked="0"/>
    </xf>
    <xf numFmtId="0" fontId="25" fillId="0" borderId="0" xfId="3" applyFont="1" applyProtection="1">
      <alignment vertical="center"/>
      <protection locked="0"/>
    </xf>
    <xf numFmtId="0" fontId="19" fillId="0" borderId="0" xfId="3" applyFont="1" applyProtection="1">
      <alignment vertical="center"/>
      <protection locked="0"/>
    </xf>
    <xf numFmtId="0" fontId="19" fillId="2" borderId="0" xfId="3" applyFont="1" applyFill="1" applyAlignment="1" applyProtection="1">
      <alignment vertical="center" shrinkToFit="1"/>
      <protection locked="0"/>
    </xf>
    <xf numFmtId="0" fontId="13" fillId="2" borderId="0" xfId="3" applyFont="1" applyFill="1" applyAlignment="1" applyProtection="1">
      <alignment vertical="center" shrinkToFit="1"/>
      <protection locked="0"/>
    </xf>
    <xf numFmtId="0" fontId="9" fillId="0" borderId="92" xfId="3" applyFont="1" applyBorder="1" applyAlignment="1" applyProtection="1">
      <alignment horizontal="center" vertical="center"/>
      <protection locked="0"/>
    </xf>
    <xf numFmtId="0" fontId="13" fillId="0" borderId="0" xfId="3" applyFont="1" applyAlignment="1">
      <alignment horizontal="right" vertical="center"/>
    </xf>
    <xf numFmtId="49" fontId="13" fillId="0" borderId="0" xfId="3" applyNumberFormat="1" applyFont="1" applyAlignment="1">
      <alignment horizontal="center" vertical="center"/>
    </xf>
    <xf numFmtId="0" fontId="13" fillId="0" borderId="0" xfId="3" applyFont="1" applyAlignment="1">
      <alignment vertical="center" wrapText="1"/>
    </xf>
    <xf numFmtId="0" fontId="13" fillId="0" borderId="0" xfId="3" applyFont="1" applyAlignment="1">
      <alignment horizontal="left" vertical="center" wrapText="1"/>
    </xf>
    <xf numFmtId="0" fontId="13" fillId="0" borderId="0" xfId="3" applyFont="1" applyAlignment="1">
      <alignment vertical="top"/>
    </xf>
    <xf numFmtId="0" fontId="19" fillId="0" borderId="0" xfId="3" applyFont="1" applyAlignment="1">
      <alignment vertical="top"/>
    </xf>
    <xf numFmtId="0" fontId="25" fillId="6" borderId="0" xfId="3" applyFont="1" applyFill="1">
      <alignment vertical="center"/>
    </xf>
    <xf numFmtId="0" fontId="19" fillId="6" borderId="0" xfId="3" applyFont="1" applyFill="1">
      <alignment vertical="center"/>
    </xf>
    <xf numFmtId="179" fontId="9" fillId="0" borderId="3" xfId="3" applyNumberFormat="1" applyFont="1" applyBorder="1" applyAlignment="1" applyProtection="1">
      <alignment horizontal="left" vertical="center" shrinkToFit="1"/>
      <protection locked="0"/>
    </xf>
    <xf numFmtId="0" fontId="9" fillId="0" borderId="9" xfId="2" applyFont="1" applyBorder="1" applyAlignment="1">
      <alignment horizontal="center" vertical="center"/>
    </xf>
    <xf numFmtId="0" fontId="9" fillId="4" borderId="9" xfId="2" applyFont="1" applyFill="1" applyBorder="1">
      <alignment vertical="center"/>
    </xf>
    <xf numFmtId="0" fontId="9" fillId="0" borderId="9" xfId="2" applyFont="1" applyBorder="1">
      <alignment vertical="center"/>
    </xf>
    <xf numFmtId="0" fontId="9" fillId="4" borderId="9" xfId="2" applyFont="1" applyFill="1" applyBorder="1" applyAlignment="1">
      <alignment horizontal="center" vertical="center"/>
    </xf>
    <xf numFmtId="0" fontId="9" fillId="7" borderId="9" xfId="2" applyFont="1" applyFill="1" applyBorder="1">
      <alignment vertical="center"/>
    </xf>
    <xf numFmtId="0" fontId="9" fillId="7" borderId="9" xfId="2" applyFont="1" applyFill="1" applyBorder="1" applyAlignment="1">
      <alignment horizontal="center" vertical="center"/>
    </xf>
    <xf numFmtId="0" fontId="9" fillId="0" borderId="9" xfId="2" applyFont="1" applyBorder="1" applyAlignment="1">
      <alignment horizontal="left" vertical="center"/>
    </xf>
    <xf numFmtId="0" fontId="20" fillId="0" borderId="9" xfId="2" applyFont="1" applyBorder="1">
      <alignment vertical="center"/>
    </xf>
    <xf numFmtId="0" fontId="20" fillId="0" borderId="9" xfId="2" applyFont="1" applyBorder="1" applyAlignment="1">
      <alignment horizontal="center" vertical="center"/>
    </xf>
    <xf numFmtId="0" fontId="1" fillId="0" borderId="0" xfId="3">
      <alignment vertical="center"/>
    </xf>
    <xf numFmtId="0" fontId="1" fillId="8" borderId="9" xfId="3" applyFill="1" applyBorder="1" applyAlignment="1">
      <alignment horizontal="center" vertical="center"/>
    </xf>
    <xf numFmtId="0" fontId="1" fillId="0" borderId="0" xfId="3" applyAlignment="1">
      <alignment horizontal="center" vertical="center"/>
    </xf>
    <xf numFmtId="0" fontId="10" fillId="8" borderId="9" xfId="1" applyFont="1" applyFill="1" applyBorder="1" applyAlignment="1" applyProtection="1">
      <alignment horizontal="center" vertical="center"/>
      <protection locked="0"/>
    </xf>
    <xf numFmtId="0" fontId="1" fillId="0" borderId="5" xfId="3" applyBorder="1" applyAlignment="1">
      <alignment horizontal="center" vertical="center"/>
    </xf>
    <xf numFmtId="0" fontId="10" fillId="0" borderId="5" xfId="1" applyFont="1" applyBorder="1" applyProtection="1">
      <alignment vertical="center"/>
      <protection locked="0"/>
    </xf>
    <xf numFmtId="0" fontId="30" fillId="0" borderId="14" xfId="3" applyFont="1" applyBorder="1" applyAlignment="1">
      <alignment horizontal="center" vertical="center"/>
    </xf>
    <xf numFmtId="0" fontId="1" fillId="0" borderId="14" xfId="3" applyBorder="1" applyAlignment="1">
      <alignment horizontal="center" vertical="center"/>
    </xf>
    <xf numFmtId="0" fontId="31" fillId="0" borderId="0" xfId="3" applyFont="1" applyProtection="1">
      <alignment vertical="center"/>
      <protection locked="0"/>
    </xf>
    <xf numFmtId="0" fontId="10" fillId="0" borderId="14" xfId="1" applyFont="1" applyBorder="1" applyAlignment="1" applyProtection="1">
      <alignment horizontal="left" vertical="center"/>
      <protection locked="0"/>
    </xf>
    <xf numFmtId="0" fontId="31" fillId="0" borderId="0" xfId="3" applyFont="1" applyAlignment="1" applyProtection="1">
      <alignment vertical="center" shrinkToFit="1"/>
      <protection locked="0"/>
    </xf>
    <xf numFmtId="0" fontId="10" fillId="0" borderId="8" xfId="1" applyFont="1" applyBorder="1" applyAlignment="1" applyProtection="1">
      <alignment horizontal="left" vertical="center"/>
      <protection locked="0"/>
    </xf>
    <xf numFmtId="0" fontId="1" fillId="0" borderId="9" xfId="3" applyBorder="1" applyAlignment="1">
      <alignment horizontal="center" vertical="center"/>
    </xf>
    <xf numFmtId="0" fontId="30" fillId="0" borderId="9" xfId="3" applyFont="1" applyBorder="1" applyAlignment="1">
      <alignment horizontal="center" vertical="center"/>
    </xf>
    <xf numFmtId="0" fontId="30" fillId="0" borderId="8" xfId="3" applyFont="1" applyBorder="1" applyAlignment="1">
      <alignment horizontal="center" vertical="center"/>
    </xf>
    <xf numFmtId="0" fontId="1" fillId="0" borderId="8" xfId="3" applyBorder="1" applyAlignment="1">
      <alignment horizontal="center" vertical="center"/>
    </xf>
    <xf numFmtId="0" fontId="30" fillId="0" borderId="0" xfId="3" applyFont="1" applyAlignment="1">
      <alignment horizontal="center" vertical="center"/>
    </xf>
    <xf numFmtId="0" fontId="1" fillId="0" borderId="8" xfId="3" applyBorder="1">
      <alignment vertical="center"/>
    </xf>
    <xf numFmtId="0" fontId="32" fillId="0" borderId="0" xfId="3" applyFont="1">
      <alignment vertical="center"/>
    </xf>
    <xf numFmtId="0" fontId="35" fillId="2" borderId="104" xfId="3" applyFont="1" applyFill="1" applyBorder="1" applyAlignment="1" applyProtection="1">
      <protection locked="0"/>
    </xf>
    <xf numFmtId="0" fontId="35" fillId="2" borderId="103" xfId="3" applyFont="1" applyFill="1" applyBorder="1" applyAlignment="1" applyProtection="1">
      <protection locked="0"/>
    </xf>
    <xf numFmtId="0" fontId="34" fillId="2" borderId="105" xfId="3" applyFont="1" applyFill="1" applyBorder="1" applyAlignment="1" applyProtection="1">
      <alignment horizontal="left" vertical="top"/>
      <protection locked="0"/>
    </xf>
    <xf numFmtId="0" fontId="34" fillId="2" borderId="104" xfId="3" applyFont="1" applyFill="1" applyBorder="1" applyAlignment="1" applyProtection="1">
      <alignment horizontal="left" vertical="top"/>
      <protection locked="0"/>
    </xf>
    <xf numFmtId="0" fontId="34" fillId="2" borderId="103" xfId="3" applyFont="1" applyFill="1" applyBorder="1" applyAlignment="1" applyProtection="1">
      <alignment horizontal="left" vertical="top"/>
      <protection locked="0"/>
    </xf>
    <xf numFmtId="0" fontId="34" fillId="2" borderId="106" xfId="3" applyFont="1" applyFill="1" applyBorder="1" applyAlignment="1" applyProtection="1">
      <alignment horizontal="left" vertical="top"/>
      <protection locked="0"/>
    </xf>
    <xf numFmtId="0" fontId="34" fillId="2" borderId="107" xfId="3" applyFont="1" applyFill="1" applyBorder="1" applyAlignment="1" applyProtection="1">
      <alignment horizontal="left" vertical="top"/>
      <protection locked="0"/>
    </xf>
    <xf numFmtId="0" fontId="34" fillId="2" borderId="110" xfId="3" applyFont="1" applyFill="1" applyBorder="1" applyAlignment="1" applyProtection="1">
      <alignment horizontal="center" vertical="center" wrapText="1"/>
      <protection locked="0"/>
    </xf>
    <xf numFmtId="0" fontId="33" fillId="0" borderId="0" xfId="3" applyFont="1" applyAlignment="1">
      <alignment horizontal="left" vertical="center"/>
    </xf>
    <xf numFmtId="0" fontId="33" fillId="0" borderId="0" xfId="3" applyFont="1" applyAlignment="1">
      <alignment horizontal="center" vertical="center"/>
    </xf>
    <xf numFmtId="3" fontId="33" fillId="0" borderId="0" xfId="3" applyNumberFormat="1" applyFont="1" applyAlignment="1">
      <alignment horizontal="center" vertical="center"/>
    </xf>
    <xf numFmtId="38" fontId="33" fillId="0" borderId="0" xfId="3" applyNumberFormat="1" applyFont="1" applyAlignment="1">
      <alignment horizontal="center" vertical="center"/>
    </xf>
    <xf numFmtId="0" fontId="33" fillId="0" borderId="0" xfId="3" applyFont="1">
      <alignment vertical="center"/>
    </xf>
    <xf numFmtId="0" fontId="13" fillId="10" borderId="9" xfId="3" applyFont="1" applyFill="1" applyBorder="1" applyAlignment="1" applyProtection="1">
      <alignment vertical="center" wrapText="1"/>
      <protection locked="0"/>
    </xf>
    <xf numFmtId="0" fontId="13" fillId="10" borderId="8" xfId="3" applyFont="1" applyFill="1" applyBorder="1" applyAlignment="1" applyProtection="1">
      <alignment vertical="center" wrapText="1"/>
      <protection locked="0"/>
    </xf>
    <xf numFmtId="0" fontId="19" fillId="0" borderId="41" xfId="3" applyFont="1" applyBorder="1" applyAlignment="1" applyProtection="1">
      <alignment vertical="center" shrinkToFit="1"/>
      <protection locked="0"/>
    </xf>
    <xf numFmtId="176" fontId="13" fillId="3" borderId="41" xfId="6" applyNumberFormat="1" applyFont="1" applyFill="1" applyBorder="1" applyAlignment="1">
      <alignment vertical="center"/>
    </xf>
    <xf numFmtId="176" fontId="9" fillId="3" borderId="31" xfId="3" applyNumberFormat="1" applyFont="1" applyFill="1" applyBorder="1">
      <alignment vertical="center"/>
    </xf>
    <xf numFmtId="0" fontId="10" fillId="0" borderId="12" xfId="1" applyFont="1" applyBorder="1" applyAlignment="1">
      <alignment vertical="center" shrinkToFit="1"/>
    </xf>
    <xf numFmtId="0" fontId="9" fillId="0" borderId="0" xfId="3" applyFont="1" applyAlignment="1" applyProtection="1">
      <alignment horizontal="center" vertical="center"/>
      <protection locked="0"/>
    </xf>
    <xf numFmtId="0" fontId="13" fillId="0" borderId="117" xfId="3" applyFont="1" applyBorder="1" applyAlignment="1" applyProtection="1">
      <alignment vertical="center" shrinkToFit="1"/>
      <protection locked="0"/>
    </xf>
    <xf numFmtId="0" fontId="9" fillId="0" borderId="88" xfId="3" applyFont="1" applyBorder="1" applyAlignment="1" applyProtection="1">
      <alignment horizontal="right" vertical="center" shrinkToFit="1"/>
      <protection locked="0"/>
    </xf>
    <xf numFmtId="0" fontId="9" fillId="0" borderId="89" xfId="3" applyFont="1" applyBorder="1" applyAlignment="1" applyProtection="1">
      <alignment horizontal="right" vertical="center" shrinkToFit="1"/>
      <protection locked="0"/>
    </xf>
    <xf numFmtId="0" fontId="9" fillId="0" borderId="117" xfId="3" applyFont="1" applyBorder="1" applyAlignment="1" applyProtection="1">
      <alignment horizontal="right" vertical="center" shrinkToFit="1"/>
      <protection locked="0"/>
    </xf>
    <xf numFmtId="0" fontId="9" fillId="0" borderId="0" xfId="3" applyFont="1" applyAlignment="1" applyProtection="1">
      <alignment horizontal="right" vertical="center" shrinkToFit="1"/>
      <protection locked="0"/>
    </xf>
    <xf numFmtId="0" fontId="9" fillId="0" borderId="89" xfId="3" applyFont="1" applyBorder="1" applyAlignment="1" applyProtection="1">
      <alignment horizontal="center" vertical="center"/>
      <protection locked="0"/>
    </xf>
    <xf numFmtId="0" fontId="9" fillId="0" borderId="91" xfId="3" applyFont="1" applyBorder="1" applyAlignment="1" applyProtection="1">
      <alignment horizontal="left" vertical="center"/>
      <protection locked="0"/>
    </xf>
    <xf numFmtId="0" fontId="9" fillId="0" borderId="92" xfId="3" applyFont="1" applyBorder="1" applyAlignment="1" applyProtection="1">
      <alignment horizontal="left" vertical="center"/>
      <protection locked="0"/>
    </xf>
    <xf numFmtId="3" fontId="9" fillId="0" borderId="92" xfId="3" applyNumberFormat="1" applyFont="1" applyBorder="1" applyAlignment="1" applyProtection="1">
      <alignment horizontal="right" vertical="center"/>
      <protection locked="0"/>
    </xf>
    <xf numFmtId="0" fontId="9" fillId="0" borderId="92" xfId="3" applyFont="1" applyBorder="1" applyAlignment="1" applyProtection="1">
      <alignment horizontal="right" vertical="center"/>
      <protection locked="0"/>
    </xf>
    <xf numFmtId="0" fontId="9" fillId="0" borderId="92" xfId="3" applyFont="1" applyBorder="1" applyProtection="1">
      <alignment vertical="center"/>
      <protection locked="0"/>
    </xf>
    <xf numFmtId="3" fontId="9" fillId="0" borderId="93" xfId="3" applyNumberFormat="1" applyFont="1" applyBorder="1" applyAlignment="1" applyProtection="1">
      <alignment horizontal="right" vertical="center"/>
      <protection locked="0"/>
    </xf>
    <xf numFmtId="0" fontId="13" fillId="2" borderId="125" xfId="3" applyFont="1" applyFill="1" applyBorder="1" applyAlignment="1" applyProtection="1">
      <alignment horizontal="center" vertical="center" shrinkToFit="1"/>
      <protection locked="0"/>
    </xf>
    <xf numFmtId="0" fontId="13" fillId="2" borderId="126" xfId="3" applyFont="1" applyFill="1" applyBorder="1" applyAlignment="1" applyProtection="1">
      <alignment horizontal="center" vertical="center" shrinkToFit="1"/>
      <protection locked="0"/>
    </xf>
    <xf numFmtId="0" fontId="13" fillId="2" borderId="127" xfId="3" applyFont="1" applyFill="1" applyBorder="1" applyAlignment="1" applyProtection="1">
      <alignment horizontal="center" vertical="center" shrinkToFit="1"/>
      <protection locked="0"/>
    </xf>
    <xf numFmtId="0" fontId="13" fillId="2" borderId="128" xfId="3" applyFont="1" applyFill="1" applyBorder="1" applyAlignment="1" applyProtection="1">
      <alignment horizontal="center" vertical="center" shrinkToFit="1"/>
      <protection locked="0"/>
    </xf>
    <xf numFmtId="0" fontId="13" fillId="2" borderId="129" xfId="3" applyFont="1" applyFill="1" applyBorder="1" applyAlignment="1" applyProtection="1">
      <alignment horizontal="center" vertical="center" shrinkToFit="1"/>
      <protection locked="0"/>
    </xf>
    <xf numFmtId="0" fontId="10" fillId="0" borderId="0" xfId="0" applyFont="1" applyAlignment="1" applyProtection="1">
      <alignment horizontal="left" vertical="center" shrinkToFit="1"/>
      <protection locked="0"/>
    </xf>
    <xf numFmtId="180" fontId="37" fillId="0" borderId="0" xfId="3" applyNumberFormat="1" applyFont="1">
      <alignment vertical="center"/>
    </xf>
    <xf numFmtId="180" fontId="37" fillId="0" borderId="9" xfId="3" applyNumberFormat="1" applyFont="1" applyBorder="1" applyAlignment="1">
      <alignment horizontal="left" vertical="center"/>
    </xf>
    <xf numFmtId="185" fontId="10" fillId="0" borderId="9" xfId="1" applyNumberFormat="1" applyFont="1" applyBorder="1" applyProtection="1">
      <alignment vertical="center"/>
      <protection locked="0"/>
    </xf>
    <xf numFmtId="0" fontId="7" fillId="0" borderId="0" xfId="1" applyFont="1">
      <alignment vertical="center"/>
    </xf>
    <xf numFmtId="0" fontId="10" fillId="0" borderId="12" xfId="3" applyFont="1" applyBorder="1" applyAlignment="1" applyProtection="1">
      <alignment horizontal="center" vertical="center" shrinkToFit="1"/>
      <protection locked="0"/>
    </xf>
    <xf numFmtId="0" fontId="18" fillId="0" borderId="0" xfId="1" applyFont="1" applyAlignment="1" applyProtection="1">
      <alignment horizontal="center" vertical="top"/>
      <protection locked="0"/>
    </xf>
    <xf numFmtId="0" fontId="6" fillId="0" borderId="15" xfId="3" applyFont="1" applyBorder="1" applyAlignment="1" applyProtection="1">
      <alignment vertical="center" shrinkToFit="1"/>
      <protection locked="0"/>
    </xf>
    <xf numFmtId="0" fontId="6" fillId="0" borderId="12" xfId="3" applyFont="1" applyBorder="1" applyAlignment="1" applyProtection="1">
      <alignment vertical="center" shrinkToFit="1"/>
      <protection locked="0"/>
    </xf>
    <xf numFmtId="0" fontId="10" fillId="0" borderId="0" xfId="1" applyFont="1" applyAlignment="1" applyProtection="1">
      <alignment vertical="center" textRotation="255"/>
      <protection locked="0"/>
    </xf>
    <xf numFmtId="0" fontId="10" fillId="0" borderId="0" xfId="3" applyFont="1" applyAlignment="1" applyProtection="1">
      <alignment vertical="center" shrinkToFit="1"/>
      <protection locked="0"/>
    </xf>
    <xf numFmtId="0" fontId="39" fillId="0" borderId="0" xfId="1" applyFont="1" applyProtection="1">
      <alignment vertical="center"/>
      <protection locked="0"/>
    </xf>
    <xf numFmtId="0" fontId="37" fillId="0" borderId="9" xfId="3" applyFont="1" applyBorder="1" applyAlignment="1">
      <alignment horizontal="left" vertical="center"/>
    </xf>
    <xf numFmtId="0" fontId="9" fillId="0" borderId="9" xfId="3" applyFont="1" applyBorder="1" applyAlignment="1" applyProtection="1">
      <alignment horizontal="center" vertical="center"/>
      <protection locked="0"/>
    </xf>
    <xf numFmtId="0" fontId="13" fillId="0" borderId="39" xfId="3" applyFont="1" applyBorder="1" applyAlignment="1">
      <alignment horizontal="center" vertical="center" wrapText="1"/>
    </xf>
    <xf numFmtId="0" fontId="13" fillId="0" borderId="56" xfId="3" applyFont="1" applyBorder="1" applyAlignment="1">
      <alignment horizontal="center" vertical="center" wrapText="1"/>
    </xf>
    <xf numFmtId="0" fontId="13" fillId="0" borderId="57" xfId="3" applyFont="1" applyBorder="1" applyAlignment="1">
      <alignment horizontal="center" vertical="center" wrapText="1"/>
    </xf>
    <xf numFmtId="0" fontId="13" fillId="0" borderId="42" xfId="3" applyFont="1" applyBorder="1" applyAlignment="1">
      <alignment horizontal="center" vertical="center" wrapText="1"/>
    </xf>
    <xf numFmtId="176" fontId="13" fillId="2" borderId="55" xfId="6" applyNumberFormat="1" applyFont="1" applyFill="1" applyBorder="1" applyAlignment="1" applyProtection="1">
      <alignment vertical="center"/>
      <protection locked="0"/>
    </xf>
    <xf numFmtId="0" fontId="19" fillId="2" borderId="41" xfId="3" applyFont="1" applyFill="1" applyBorder="1" applyAlignment="1" applyProtection="1">
      <alignment horizontal="center" vertical="center"/>
      <protection locked="0"/>
    </xf>
    <xf numFmtId="176" fontId="13" fillId="2" borderId="49" xfId="6" applyNumberFormat="1" applyFont="1" applyFill="1" applyBorder="1" applyAlignment="1" applyProtection="1">
      <alignment vertical="center"/>
      <protection locked="0"/>
    </xf>
    <xf numFmtId="0" fontId="19" fillId="2" borderId="48" xfId="3" applyFont="1" applyFill="1" applyBorder="1" applyAlignment="1" applyProtection="1">
      <alignment horizontal="center" vertical="center"/>
      <protection locked="0"/>
    </xf>
    <xf numFmtId="0" fontId="13" fillId="0" borderId="72" xfId="3" applyFont="1" applyBorder="1" applyAlignment="1">
      <alignment vertical="center" shrinkToFit="1"/>
    </xf>
    <xf numFmtId="0" fontId="13" fillId="0" borderId="117" xfId="3" applyFont="1" applyBorder="1" applyAlignment="1">
      <alignment vertical="center" shrinkToFit="1"/>
    </xf>
    <xf numFmtId="0" fontId="13" fillId="0" borderId="78" xfId="3" applyFont="1" applyBorder="1" applyAlignment="1">
      <alignment vertical="center" shrinkToFit="1"/>
    </xf>
    <xf numFmtId="0" fontId="13" fillId="0" borderId="82" xfId="3" applyFont="1" applyBorder="1" applyAlignment="1">
      <alignment vertical="center" shrinkToFit="1"/>
    </xf>
    <xf numFmtId="0" fontId="13" fillId="0" borderId="93" xfId="3" applyFont="1" applyBorder="1" applyAlignment="1">
      <alignment vertical="center" shrinkToFit="1"/>
    </xf>
    <xf numFmtId="0" fontId="13" fillId="0" borderId="87" xfId="3" applyFont="1" applyBorder="1" applyAlignment="1">
      <alignment vertical="center" shrinkToFit="1"/>
    </xf>
    <xf numFmtId="0" fontId="19" fillId="0" borderId="125" xfId="3" applyFont="1" applyBorder="1" applyAlignment="1">
      <alignment horizontal="center" vertical="center"/>
    </xf>
    <xf numFmtId="0" fontId="19" fillId="0" borderId="126" xfId="3" applyFont="1" applyBorder="1" applyAlignment="1">
      <alignment horizontal="center" vertical="center"/>
    </xf>
    <xf numFmtId="0" fontId="9" fillId="0" borderId="126" xfId="3" applyFont="1" applyBorder="1" applyAlignment="1">
      <alignment horizontal="center" vertical="center"/>
    </xf>
    <xf numFmtId="0" fontId="9" fillId="0" borderId="129" xfId="3" applyFont="1" applyBorder="1" applyAlignment="1">
      <alignment horizontal="center" vertical="center"/>
    </xf>
    <xf numFmtId="0" fontId="13" fillId="0" borderId="120" xfId="3" applyFont="1" applyBorder="1" applyAlignment="1">
      <alignment horizontal="center" vertical="center"/>
    </xf>
    <xf numFmtId="0" fontId="19" fillId="0" borderId="71" xfId="3" applyFont="1" applyBorder="1" applyAlignment="1">
      <alignment horizontal="center" vertical="center"/>
    </xf>
    <xf numFmtId="0" fontId="19" fillId="0" borderId="89" xfId="3" applyFont="1" applyBorder="1" applyAlignment="1">
      <alignment horizontal="center" vertical="center"/>
    </xf>
    <xf numFmtId="0" fontId="9" fillId="0" borderId="89" xfId="3" applyFont="1" applyBorder="1" applyAlignment="1">
      <alignment horizontal="center" vertical="center"/>
    </xf>
    <xf numFmtId="179" fontId="9" fillId="0" borderId="3" xfId="3" applyNumberFormat="1" applyFont="1" applyBorder="1" applyAlignment="1">
      <alignment horizontal="left" vertical="center" shrinkToFit="1"/>
    </xf>
    <xf numFmtId="0" fontId="9" fillId="0" borderId="127" xfId="3" applyFont="1" applyBorder="1" applyAlignment="1">
      <alignment horizontal="center" vertical="center"/>
    </xf>
    <xf numFmtId="0" fontId="9" fillId="0" borderId="128" xfId="3" applyFont="1" applyBorder="1" applyAlignment="1">
      <alignment horizontal="center" vertical="center"/>
    </xf>
    <xf numFmtId="0" fontId="8" fillId="0" borderId="12" xfId="1" applyFont="1" applyBorder="1" applyProtection="1">
      <alignment vertical="center"/>
      <protection locked="0"/>
    </xf>
    <xf numFmtId="0" fontId="8" fillId="0" borderId="13" xfId="1" applyFont="1" applyBorder="1" applyProtection="1">
      <alignment vertical="center"/>
      <protection locked="0"/>
    </xf>
    <xf numFmtId="0" fontId="9" fillId="0" borderId="12" xfId="3" applyFont="1" applyBorder="1" applyAlignment="1" applyProtection="1">
      <alignment horizontal="center" vertical="center"/>
      <protection locked="0"/>
    </xf>
    <xf numFmtId="0" fontId="9" fillId="0" borderId="10" xfId="3" applyFont="1" applyBorder="1" applyProtection="1">
      <alignment vertical="center"/>
      <protection locked="0"/>
    </xf>
    <xf numFmtId="0" fontId="9" fillId="0" borderId="3" xfId="3" applyFont="1" applyBorder="1" applyProtection="1">
      <alignment vertical="center"/>
      <protection locked="0"/>
    </xf>
    <xf numFmtId="0" fontId="9" fillId="0" borderId="11" xfId="3" applyFont="1" applyBorder="1" applyProtection="1">
      <alignment vertical="center"/>
      <protection locked="0"/>
    </xf>
    <xf numFmtId="0" fontId="9" fillId="0" borderId="13" xfId="3" applyFont="1" applyBorder="1" applyProtection="1">
      <alignment vertical="center"/>
      <protection locked="0"/>
    </xf>
    <xf numFmtId="0" fontId="9" fillId="0" borderId="6" xfId="3" applyFont="1" applyBorder="1" applyProtection="1">
      <alignment vertical="center"/>
      <protection locked="0"/>
    </xf>
    <xf numFmtId="0" fontId="9" fillId="0" borderId="7" xfId="3" applyFont="1" applyBorder="1" applyProtection="1">
      <alignment vertical="center"/>
      <protection locked="0"/>
    </xf>
    <xf numFmtId="0" fontId="13" fillId="0" borderId="12" xfId="1" applyFont="1" applyBorder="1">
      <alignment vertical="center"/>
    </xf>
    <xf numFmtId="0" fontId="10" fillId="0" borderId="12" xfId="1" applyFont="1" applyBorder="1" applyAlignment="1">
      <alignment horizontal="left" vertical="center" wrapText="1"/>
    </xf>
    <xf numFmtId="0" fontId="6" fillId="0" borderId="13" xfId="3" applyFont="1" applyBorder="1" applyAlignment="1" applyProtection="1">
      <alignment vertical="center" shrinkToFit="1"/>
      <protection locked="0"/>
    </xf>
    <xf numFmtId="0" fontId="10" fillId="0" borderId="9" xfId="1" applyFont="1" applyBorder="1" applyAlignment="1">
      <alignment horizontal="center" vertical="center" wrapText="1"/>
    </xf>
    <xf numFmtId="0" fontId="10" fillId="0" borderId="2" xfId="1" applyFont="1" applyBorder="1" applyAlignment="1">
      <alignment vertical="center" textRotation="255" wrapText="1"/>
    </xf>
    <xf numFmtId="0" fontId="10" fillId="0" borderId="14" xfId="1" applyFont="1" applyBorder="1" applyAlignment="1">
      <alignment vertical="center" textRotation="255" wrapText="1"/>
    </xf>
    <xf numFmtId="0" fontId="10" fillId="0" borderId="12" xfId="1" applyFont="1" applyBorder="1" applyAlignment="1">
      <alignment vertical="center" wrapText="1"/>
    </xf>
    <xf numFmtId="0" fontId="10" fillId="0" borderId="13" xfId="1" applyFont="1" applyBorder="1" applyAlignment="1">
      <alignment vertical="center" wrapText="1"/>
    </xf>
    <xf numFmtId="0" fontId="10" fillId="0" borderId="12" xfId="0" applyFont="1" applyBorder="1" applyAlignment="1" applyProtection="1">
      <alignment vertical="center" shrinkToFit="1"/>
      <protection locked="0"/>
    </xf>
    <xf numFmtId="0" fontId="10" fillId="0" borderId="13" xfId="0" applyFont="1" applyBorder="1" applyAlignment="1" applyProtection="1">
      <alignment vertical="center" shrinkToFit="1"/>
      <protection locked="0"/>
    </xf>
    <xf numFmtId="0" fontId="43" fillId="0" borderId="15" xfId="0" applyFont="1" applyBorder="1" applyProtection="1">
      <alignment vertical="center"/>
      <protection locked="0"/>
    </xf>
    <xf numFmtId="0" fontId="43" fillId="0" borderId="10" xfId="0" applyFont="1" applyBorder="1" applyProtection="1">
      <alignment vertical="center"/>
      <protection locked="0"/>
    </xf>
    <xf numFmtId="0" fontId="43" fillId="0" borderId="3" xfId="0" applyFont="1" applyBorder="1" applyProtection="1">
      <alignment vertical="center"/>
      <protection locked="0"/>
    </xf>
    <xf numFmtId="0" fontId="43" fillId="0" borderId="2" xfId="0" applyFont="1" applyBorder="1" applyProtection="1">
      <alignment vertical="center"/>
      <protection locked="0"/>
    </xf>
    <xf numFmtId="0" fontId="43" fillId="0" borderId="4" xfId="0" applyFont="1" applyBorder="1" applyProtection="1">
      <alignment vertical="center"/>
      <protection locked="0"/>
    </xf>
    <xf numFmtId="0" fontId="43" fillId="0" borderId="6" xfId="0" applyFont="1" applyBorder="1" applyProtection="1">
      <alignment vertical="center"/>
      <protection locked="0"/>
    </xf>
    <xf numFmtId="0" fontId="43" fillId="0" borderId="1" xfId="0" applyFont="1" applyBorder="1" applyProtection="1">
      <alignment vertical="center"/>
      <protection locked="0"/>
    </xf>
    <xf numFmtId="0" fontId="43" fillId="0" borderId="7" xfId="0" applyFont="1" applyBorder="1" applyProtection="1">
      <alignment vertical="center"/>
      <protection locked="0"/>
    </xf>
    <xf numFmtId="0" fontId="9" fillId="0" borderId="0" xfId="1" applyFont="1" applyAlignment="1" applyProtection="1">
      <alignment horizontal="center"/>
      <protection locked="0"/>
    </xf>
    <xf numFmtId="0" fontId="43" fillId="0" borderId="0" xfId="0" applyFont="1" applyProtection="1">
      <alignment vertical="center"/>
      <protection locked="0"/>
    </xf>
    <xf numFmtId="0" fontId="40" fillId="0" borderId="0" xfId="1" applyFont="1" applyProtection="1">
      <alignment vertical="center"/>
      <protection locked="0"/>
    </xf>
    <xf numFmtId="182" fontId="13" fillId="2" borderId="1" xfId="3" applyNumberFormat="1" applyFont="1" applyFill="1" applyBorder="1" applyAlignment="1" applyProtection="1">
      <alignment vertical="center" shrinkToFit="1"/>
      <protection locked="0"/>
    </xf>
    <xf numFmtId="182" fontId="13" fillId="2" borderId="6" xfId="3" applyNumberFormat="1" applyFont="1" applyFill="1" applyBorder="1" applyAlignment="1" applyProtection="1">
      <alignment vertical="center" shrinkToFit="1"/>
      <protection locked="0"/>
    </xf>
    <xf numFmtId="182" fontId="13" fillId="2" borderId="12" xfId="3" applyNumberFormat="1" applyFont="1" applyFill="1" applyBorder="1" applyAlignment="1" applyProtection="1">
      <alignment vertical="center" shrinkToFit="1"/>
      <protection locked="0"/>
    </xf>
    <xf numFmtId="182" fontId="13" fillId="2" borderId="11" xfId="3" applyNumberFormat="1" applyFont="1" applyFill="1" applyBorder="1" applyAlignment="1" applyProtection="1">
      <alignment vertical="center" shrinkToFit="1"/>
      <protection locked="0"/>
    </xf>
    <xf numFmtId="182" fontId="13" fillId="2" borderId="9" xfId="3" applyNumberFormat="1" applyFont="1" applyFill="1" applyBorder="1" applyAlignment="1" applyProtection="1">
      <alignment vertical="center" shrinkToFit="1"/>
      <protection locked="0"/>
    </xf>
    <xf numFmtId="182" fontId="13" fillId="2" borderId="12" xfId="7" applyNumberFormat="1" applyFont="1" applyFill="1" applyBorder="1" applyAlignment="1" applyProtection="1">
      <alignment horizontal="left" vertical="top" wrapText="1"/>
      <protection locked="0"/>
    </xf>
    <xf numFmtId="182" fontId="13" fillId="2" borderId="13" xfId="7" applyNumberFormat="1" applyFont="1" applyFill="1" applyBorder="1" applyAlignment="1" applyProtection="1">
      <alignment horizontal="right" vertical="center" wrapText="1"/>
      <protection locked="0"/>
    </xf>
    <xf numFmtId="182" fontId="13" fillId="2" borderId="50" xfId="7" applyNumberFormat="1" applyFont="1" applyFill="1" applyBorder="1" applyAlignment="1" applyProtection="1">
      <alignment horizontal="right" vertical="center" wrapText="1"/>
      <protection locked="0"/>
    </xf>
    <xf numFmtId="182" fontId="13" fillId="2" borderId="45" xfId="3" applyNumberFormat="1" applyFont="1" applyFill="1" applyBorder="1" applyAlignment="1" applyProtection="1">
      <alignment vertical="center" shrinkToFit="1"/>
      <protection locked="0"/>
    </xf>
    <xf numFmtId="180" fontId="13" fillId="3" borderId="1" xfId="3" applyNumberFormat="1" applyFont="1" applyFill="1" applyBorder="1">
      <alignment vertical="center"/>
    </xf>
    <xf numFmtId="180" fontId="13" fillId="3" borderId="12" xfId="3" applyNumberFormat="1" applyFont="1" applyFill="1" applyBorder="1">
      <alignment vertical="center"/>
    </xf>
    <xf numFmtId="180" fontId="13" fillId="3" borderId="44" xfId="3" applyNumberFormat="1" applyFont="1" applyFill="1" applyBorder="1">
      <alignment vertical="center"/>
    </xf>
    <xf numFmtId="0" fontId="20" fillId="0" borderId="0" xfId="2" applyFont="1" applyProtection="1">
      <alignment vertical="center"/>
      <protection locked="0"/>
    </xf>
    <xf numFmtId="0" fontId="9" fillId="0" borderId="0" xfId="2" applyFont="1" applyProtection="1">
      <alignment vertical="center"/>
      <protection locked="0"/>
    </xf>
    <xf numFmtId="0" fontId="9" fillId="2" borderId="9" xfId="3"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wrapText="1"/>
      <protection locked="0"/>
    </xf>
    <xf numFmtId="0" fontId="6" fillId="2" borderId="12" xfId="1" applyFont="1" applyFill="1" applyBorder="1" applyAlignment="1" applyProtection="1">
      <alignment horizontal="center" vertical="center" wrapText="1"/>
      <protection locked="0"/>
    </xf>
    <xf numFmtId="0" fontId="19" fillId="2" borderId="9" xfId="3" applyFont="1" applyFill="1" applyBorder="1" applyAlignment="1" applyProtection="1">
      <alignment horizontal="left" vertical="center" wrapText="1"/>
      <protection locked="0"/>
    </xf>
    <xf numFmtId="0" fontId="19" fillId="2" borderId="51" xfId="3" applyFont="1" applyFill="1" applyBorder="1" applyAlignment="1" applyProtection="1">
      <alignment horizontal="left" vertical="center" wrapText="1"/>
      <protection locked="0"/>
    </xf>
    <xf numFmtId="0" fontId="34" fillId="2" borderId="101" xfId="3" applyFont="1" applyFill="1" applyBorder="1" applyAlignment="1" applyProtection="1">
      <alignment horizontal="left" vertical="top"/>
      <protection locked="0"/>
    </xf>
    <xf numFmtId="0" fontId="34" fillId="2" borderId="102" xfId="3" applyFont="1" applyFill="1" applyBorder="1" applyAlignment="1" applyProtection="1">
      <alignment horizontal="left" vertical="top"/>
      <protection locked="0"/>
    </xf>
    <xf numFmtId="0" fontId="34" fillId="2" borderId="108" xfId="3" applyFont="1" applyFill="1" applyBorder="1" applyAlignment="1" applyProtection="1">
      <alignment horizontal="left" vertical="top"/>
      <protection locked="0"/>
    </xf>
    <xf numFmtId="0" fontId="34" fillId="2" borderId="100" xfId="3" applyFont="1" applyFill="1" applyBorder="1" applyAlignment="1" applyProtection="1">
      <alignment horizontal="center" vertical="center" wrapText="1"/>
      <protection locked="0"/>
    </xf>
    <xf numFmtId="0" fontId="34" fillId="2" borderId="113" xfId="3" applyFont="1" applyFill="1" applyBorder="1" applyAlignment="1" applyProtection="1">
      <alignment horizontal="center" vertical="center" wrapText="1"/>
      <protection locked="0"/>
    </xf>
    <xf numFmtId="0" fontId="34" fillId="2" borderId="109" xfId="3" applyFont="1" applyFill="1" applyBorder="1" applyAlignment="1" applyProtection="1">
      <alignment horizontal="left" vertical="top"/>
      <protection locked="0"/>
    </xf>
    <xf numFmtId="38" fontId="34" fillId="11" borderId="112" xfId="3" applyNumberFormat="1" applyFont="1" applyFill="1" applyBorder="1" applyAlignment="1">
      <alignment horizontal="center" vertical="center"/>
    </xf>
    <xf numFmtId="0" fontId="34" fillId="11" borderId="112" xfId="3" applyFont="1" applyFill="1" applyBorder="1" applyAlignment="1">
      <alignment horizontal="center" vertical="center"/>
    </xf>
    <xf numFmtId="184" fontId="34" fillId="11" borderId="112" xfId="3" applyNumberFormat="1" applyFont="1" applyFill="1" applyBorder="1" applyAlignment="1">
      <alignment horizontal="center" vertical="center"/>
    </xf>
    <xf numFmtId="0" fontId="20" fillId="4" borderId="9" xfId="2" applyFont="1" applyFill="1" applyBorder="1">
      <alignment vertical="center"/>
    </xf>
    <xf numFmtId="0" fontId="21" fillId="0" borderId="0" xfId="3" applyFont="1">
      <alignment vertical="center"/>
    </xf>
    <xf numFmtId="0" fontId="33" fillId="11" borderId="112" xfId="3" applyFont="1" applyFill="1" applyBorder="1" applyAlignment="1">
      <alignment horizontal="center" vertical="center"/>
    </xf>
    <xf numFmtId="0" fontId="44" fillId="5" borderId="0" xfId="3" applyFont="1" applyFill="1">
      <alignment vertical="center"/>
    </xf>
    <xf numFmtId="0" fontId="44" fillId="2" borderId="99" xfId="3" applyFont="1" applyFill="1" applyBorder="1">
      <alignment vertical="center"/>
    </xf>
    <xf numFmtId="0" fontId="44" fillId="2" borderId="109" xfId="3" applyFont="1" applyFill="1" applyBorder="1">
      <alignment vertical="center"/>
    </xf>
    <xf numFmtId="0" fontId="44" fillId="2" borderId="0" xfId="3" applyFont="1" applyFill="1">
      <alignment vertical="center"/>
    </xf>
    <xf numFmtId="0" fontId="44" fillId="2" borderId="2" xfId="3" applyFont="1" applyFill="1" applyBorder="1">
      <alignment vertical="center"/>
    </xf>
    <xf numFmtId="0" fontId="44" fillId="7" borderId="100" xfId="3" applyFont="1" applyFill="1" applyBorder="1">
      <alignment vertical="center"/>
    </xf>
    <xf numFmtId="0" fontId="44" fillId="7" borderId="0" xfId="3" applyFont="1" applyFill="1">
      <alignment vertical="center"/>
    </xf>
    <xf numFmtId="0" fontId="33" fillId="5" borderId="105" xfId="3" applyFont="1" applyFill="1" applyBorder="1">
      <alignment vertical="center"/>
    </xf>
    <xf numFmtId="0" fontId="34" fillId="5" borderId="101" xfId="3" applyFont="1" applyFill="1" applyBorder="1" applyAlignment="1" applyProtection="1">
      <protection locked="0"/>
    </xf>
    <xf numFmtId="0" fontId="34" fillId="5" borderId="102" xfId="3" applyFont="1" applyFill="1" applyBorder="1" applyAlignment="1" applyProtection="1">
      <protection locked="0"/>
    </xf>
    <xf numFmtId="0" fontId="35" fillId="5" borderId="103" xfId="3" applyFont="1" applyFill="1" applyBorder="1" applyAlignment="1" applyProtection="1">
      <protection locked="0"/>
    </xf>
    <xf numFmtId="0" fontId="35" fillId="5" borderId="102" xfId="3" applyFont="1" applyFill="1" applyBorder="1" applyAlignment="1" applyProtection="1">
      <protection locked="0"/>
    </xf>
    <xf numFmtId="0" fontId="34" fillId="5" borderId="103" xfId="3" applyFont="1" applyFill="1" applyBorder="1" applyAlignment="1" applyProtection="1">
      <protection locked="0"/>
    </xf>
    <xf numFmtId="0" fontId="34" fillId="5" borderId="104" xfId="3" applyFont="1" applyFill="1" applyBorder="1" applyAlignment="1" applyProtection="1">
      <protection locked="0"/>
    </xf>
    <xf numFmtId="0" fontId="34" fillId="5" borderId="105" xfId="3" applyFont="1" applyFill="1" applyBorder="1" applyAlignment="1" applyProtection="1">
      <alignment horizontal="left" vertical="top"/>
      <protection locked="0"/>
    </xf>
    <xf numFmtId="0" fontId="34" fillId="5" borderId="104" xfId="3" applyFont="1" applyFill="1" applyBorder="1" applyAlignment="1" applyProtection="1">
      <alignment horizontal="left" vertical="top"/>
      <protection locked="0"/>
    </xf>
    <xf numFmtId="0" fontId="34" fillId="5" borderId="103" xfId="3" applyFont="1" applyFill="1" applyBorder="1" applyAlignment="1" applyProtection="1">
      <alignment horizontal="left" vertical="top"/>
      <protection locked="0"/>
    </xf>
    <xf numFmtId="0" fontId="34" fillId="5" borderId="106" xfId="3" applyFont="1" applyFill="1" applyBorder="1" applyAlignment="1" applyProtection="1">
      <alignment horizontal="left" vertical="top"/>
      <protection locked="0"/>
    </xf>
    <xf numFmtId="0" fontId="34" fillId="5" borderId="101" xfId="3" applyFont="1" applyFill="1" applyBorder="1" applyAlignment="1" applyProtection="1">
      <alignment horizontal="left" vertical="top"/>
      <protection locked="0"/>
    </xf>
    <xf numFmtId="0" fontId="34" fillId="5" borderId="102" xfId="3" applyFont="1" applyFill="1" applyBorder="1" applyAlignment="1" applyProtection="1">
      <alignment horizontal="left" vertical="top"/>
      <protection locked="0"/>
    </xf>
    <xf numFmtId="0" fontId="35" fillId="2" borderId="105" xfId="3" applyFont="1" applyFill="1" applyBorder="1" applyAlignment="1" applyProtection="1">
      <protection locked="0"/>
    </xf>
    <xf numFmtId="0" fontId="34" fillId="7" borderId="104" xfId="3" applyFont="1" applyFill="1" applyBorder="1" applyAlignment="1" applyProtection="1">
      <protection locked="0"/>
    </xf>
    <xf numFmtId="0" fontId="34" fillId="7" borderId="103" xfId="3" applyFont="1" applyFill="1" applyBorder="1" applyAlignment="1" applyProtection="1">
      <protection locked="0"/>
    </xf>
    <xf numFmtId="0" fontId="35" fillId="7" borderId="103" xfId="3" applyFont="1" applyFill="1" applyBorder="1" applyAlignment="1" applyProtection="1">
      <protection locked="0"/>
    </xf>
    <xf numFmtId="0" fontId="35" fillId="7" borderId="106" xfId="3" applyFont="1" applyFill="1" applyBorder="1" applyAlignment="1" applyProtection="1">
      <protection locked="0"/>
    </xf>
    <xf numFmtId="0" fontId="33" fillId="5" borderId="107" xfId="3" applyFont="1" applyFill="1" applyBorder="1" applyAlignment="1">
      <alignment vertical="top"/>
    </xf>
    <xf numFmtId="0" fontId="33" fillId="5" borderId="0" xfId="3" applyFont="1" applyFill="1" applyAlignment="1">
      <alignment vertical="top"/>
    </xf>
    <xf numFmtId="0" fontId="34" fillId="5" borderId="107" xfId="3" applyFont="1" applyFill="1" applyBorder="1" applyAlignment="1" applyProtection="1">
      <alignment horizontal="left" vertical="top"/>
      <protection locked="0"/>
    </xf>
    <xf numFmtId="0" fontId="34" fillId="2" borderId="112" xfId="3" applyFont="1" applyFill="1" applyBorder="1" applyAlignment="1" applyProtection="1">
      <alignment horizontal="left" vertical="top"/>
      <protection locked="0"/>
    </xf>
    <xf numFmtId="0" fontId="34" fillId="7" borderId="105" xfId="3" applyFont="1" applyFill="1" applyBorder="1" applyAlignment="1" applyProtection="1">
      <alignment horizontal="left" vertical="top"/>
      <protection locked="0"/>
    </xf>
    <xf numFmtId="0" fontId="33" fillId="5" borderId="107" xfId="3" applyFont="1" applyFill="1" applyBorder="1" applyAlignment="1">
      <alignment horizontal="left" vertical="top"/>
    </xf>
    <xf numFmtId="0" fontId="33" fillId="5" borderId="104" xfId="3" applyFont="1" applyFill="1" applyBorder="1" applyAlignment="1">
      <alignment horizontal="left" vertical="top"/>
    </xf>
    <xf numFmtId="0" fontId="33" fillId="5" borderId="103" xfId="3" applyFont="1" applyFill="1" applyBorder="1" applyAlignment="1">
      <alignment horizontal="left" vertical="top"/>
    </xf>
    <xf numFmtId="0" fontId="33" fillId="5" borderId="106" xfId="3" applyFont="1" applyFill="1" applyBorder="1" applyAlignment="1">
      <alignment horizontal="left" vertical="top"/>
    </xf>
    <xf numFmtId="0" fontId="34" fillId="5" borderId="108" xfId="3" applyFont="1" applyFill="1" applyBorder="1" applyAlignment="1" applyProtection="1">
      <alignment horizontal="left" vertical="top"/>
      <protection locked="0"/>
    </xf>
    <xf numFmtId="0" fontId="35" fillId="5" borderId="105" xfId="3" applyFont="1" applyFill="1" applyBorder="1" applyAlignment="1" applyProtection="1">
      <alignment horizontal="left" vertical="top"/>
      <protection locked="0"/>
    </xf>
    <xf numFmtId="0" fontId="35" fillId="5" borderId="108" xfId="3" applyFont="1" applyFill="1" applyBorder="1" applyAlignment="1" applyProtection="1">
      <alignment horizontal="left" vertical="top"/>
      <protection locked="0"/>
    </xf>
    <xf numFmtId="0" fontId="35" fillId="5" borderId="102" xfId="3" applyFont="1" applyFill="1" applyBorder="1" applyAlignment="1" applyProtection="1">
      <alignment horizontal="left" vertical="top"/>
      <protection locked="0"/>
    </xf>
    <xf numFmtId="0" fontId="35" fillId="5" borderId="107" xfId="3" applyFont="1" applyFill="1" applyBorder="1" applyAlignment="1" applyProtection="1">
      <alignment horizontal="left" vertical="top"/>
      <protection locked="0"/>
    </xf>
    <xf numFmtId="0" fontId="34" fillId="5" borderId="99" xfId="3" applyFont="1" applyFill="1" applyBorder="1" applyAlignment="1" applyProtection="1">
      <alignment horizontal="left" vertical="top"/>
      <protection locked="0"/>
    </xf>
    <xf numFmtId="0" fontId="34" fillId="2" borderId="105" xfId="3" applyFont="1" applyFill="1" applyBorder="1" applyAlignment="1" applyProtection="1">
      <alignment horizontal="center" vertical="center" wrapText="1"/>
      <protection locked="0"/>
    </xf>
    <xf numFmtId="0" fontId="34" fillId="2" borderId="0" xfId="3" applyFont="1" applyFill="1" applyAlignment="1" applyProtection="1">
      <alignment horizontal="left" vertical="top"/>
      <protection locked="0"/>
    </xf>
    <xf numFmtId="38" fontId="34" fillId="7" borderId="107" xfId="4" applyFont="1" applyFill="1" applyBorder="1" applyAlignment="1" applyProtection="1">
      <alignment horizontal="left" vertical="top"/>
      <protection locked="0"/>
    </xf>
    <xf numFmtId="0" fontId="34" fillId="7" borderId="107" xfId="3" applyFont="1" applyFill="1" applyBorder="1" applyAlignment="1" applyProtection="1">
      <alignment horizontal="left" vertical="top"/>
      <protection locked="0"/>
    </xf>
    <xf numFmtId="0" fontId="35" fillId="7" borderId="107" xfId="3" applyFont="1" applyFill="1" applyBorder="1" applyAlignment="1" applyProtection="1">
      <alignment horizontal="left" vertical="top"/>
      <protection locked="0"/>
    </xf>
    <xf numFmtId="0" fontId="33" fillId="5" borderId="107" xfId="3" applyFont="1" applyFill="1" applyBorder="1" applyAlignment="1">
      <alignment horizontal="center" vertical="center"/>
    </xf>
    <xf numFmtId="0" fontId="34" fillId="5" borderId="110" xfId="3" applyFont="1" applyFill="1" applyBorder="1" applyAlignment="1" applyProtection="1">
      <alignment horizontal="center" vertical="center" wrapText="1"/>
      <protection locked="0"/>
    </xf>
    <xf numFmtId="0" fontId="34" fillId="5" borderId="111" xfId="3" applyFont="1" applyFill="1" applyBorder="1" applyAlignment="1" applyProtection="1">
      <alignment horizontal="center" vertical="center" wrapText="1"/>
      <protection locked="0"/>
    </xf>
    <xf numFmtId="0" fontId="34" fillId="5" borderId="100" xfId="3" applyFont="1" applyFill="1" applyBorder="1" applyAlignment="1" applyProtection="1">
      <alignment horizontal="center" vertical="center" wrapText="1"/>
      <protection locked="0"/>
    </xf>
    <xf numFmtId="0" fontId="34" fillId="5" borderId="104" xfId="3" applyFont="1" applyFill="1" applyBorder="1" applyAlignment="1" applyProtection="1">
      <alignment horizontal="center" vertical="top" wrapText="1"/>
      <protection locked="0"/>
    </xf>
    <xf numFmtId="0" fontId="34" fillId="5" borderId="112" xfId="3" applyFont="1" applyFill="1" applyBorder="1" applyAlignment="1" applyProtection="1">
      <alignment horizontal="center" vertical="top" wrapText="1"/>
      <protection locked="0"/>
    </xf>
    <xf numFmtId="0" fontId="34" fillId="5" borderId="113" xfId="3" applyFont="1" applyFill="1" applyBorder="1" applyAlignment="1" applyProtection="1">
      <alignment horizontal="center" vertical="center" wrapText="1"/>
      <protection locked="0"/>
    </xf>
    <xf numFmtId="0" fontId="35" fillId="5" borderId="110" xfId="3" applyFont="1" applyFill="1" applyBorder="1" applyAlignment="1" applyProtection="1">
      <alignment horizontal="center" vertical="center" wrapText="1"/>
      <protection locked="0"/>
    </xf>
    <xf numFmtId="0" fontId="35" fillId="5" borderId="100" xfId="3" applyFont="1" applyFill="1" applyBorder="1" applyAlignment="1" applyProtection="1">
      <alignment horizontal="center" vertical="center" wrapText="1"/>
      <protection locked="0"/>
    </xf>
    <xf numFmtId="0" fontId="33" fillId="2" borderId="110" xfId="3" applyFont="1" applyFill="1" applyBorder="1" applyAlignment="1">
      <alignment horizontal="center" vertical="center"/>
    </xf>
    <xf numFmtId="38" fontId="34" fillId="7" borderId="110" xfId="4" applyFont="1" applyFill="1" applyBorder="1" applyAlignment="1" applyProtection="1">
      <alignment horizontal="center" vertical="center" wrapText="1"/>
      <protection locked="0"/>
    </xf>
    <xf numFmtId="0" fontId="34" fillId="7" borderId="110" xfId="3" applyFont="1" applyFill="1" applyBorder="1" applyAlignment="1" applyProtection="1">
      <alignment horizontal="center" vertical="center" wrapText="1"/>
      <protection locked="0"/>
    </xf>
    <xf numFmtId="0" fontId="35" fillId="7" borderId="110" xfId="3" applyFont="1" applyFill="1" applyBorder="1" applyAlignment="1" applyProtection="1">
      <alignment horizontal="center" vertical="center" wrapText="1"/>
      <protection locked="0"/>
    </xf>
    <xf numFmtId="0" fontId="45" fillId="0" borderId="0" xfId="3" applyFont="1">
      <alignment vertical="center"/>
    </xf>
    <xf numFmtId="0" fontId="8" fillId="0" borderId="130" xfId="3" applyFont="1" applyBorder="1">
      <alignment vertical="center"/>
    </xf>
    <xf numFmtId="0" fontId="8" fillId="0" borderId="131" xfId="3" applyFont="1" applyBorder="1">
      <alignment vertical="center"/>
    </xf>
    <xf numFmtId="0" fontId="13" fillId="3" borderId="39" xfId="3" applyFont="1" applyFill="1" applyBorder="1" applyAlignment="1">
      <alignment horizontal="center" vertical="center"/>
    </xf>
    <xf numFmtId="0" fontId="6" fillId="0" borderId="9" xfId="1" applyFont="1" applyBorder="1" applyAlignment="1">
      <alignment horizontal="center" vertical="center"/>
    </xf>
    <xf numFmtId="0" fontId="33" fillId="2" borderId="103" xfId="3" applyFont="1" applyFill="1" applyBorder="1">
      <alignment vertical="center"/>
    </xf>
    <xf numFmtId="0" fontId="44" fillId="0" borderId="0" xfId="3" applyFont="1" applyAlignment="1">
      <alignment horizontal="left" vertical="center"/>
    </xf>
    <xf numFmtId="0" fontId="44" fillId="0" borderId="0" xfId="3" applyFont="1">
      <alignment vertical="center"/>
    </xf>
    <xf numFmtId="0" fontId="33" fillId="0" borderId="0" xfId="3" applyFont="1" applyAlignment="1">
      <alignment horizontal="left" vertical="top"/>
    </xf>
    <xf numFmtId="0" fontId="33" fillId="0" borderId="0" xfId="3" applyFont="1" applyAlignment="1">
      <alignment vertical="top"/>
    </xf>
    <xf numFmtId="0" fontId="6" fillId="0" borderId="12" xfId="1" applyFont="1" applyBorder="1" applyAlignment="1">
      <alignment horizontal="center" vertical="center"/>
    </xf>
    <xf numFmtId="0" fontId="10" fillId="10" borderId="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3" fillId="0" borderId="12" xfId="1" applyFont="1" applyBorder="1" applyAlignment="1">
      <alignment horizontal="left" vertical="center"/>
    </xf>
    <xf numFmtId="0" fontId="9" fillId="10" borderId="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0" borderId="0" xfId="1" applyFont="1" applyAlignment="1" applyProtection="1">
      <alignment vertical="top" wrapText="1"/>
      <protection locked="0"/>
    </xf>
    <xf numFmtId="0" fontId="7" fillId="0" borderId="0" xfId="1" applyFont="1" applyProtection="1">
      <alignment vertical="center"/>
      <protection locked="0"/>
    </xf>
    <xf numFmtId="0" fontId="7" fillId="0" borderId="0" xfId="1" applyFont="1" applyAlignment="1" applyProtection="1">
      <alignment vertical="center" wrapText="1"/>
      <protection locked="0"/>
    </xf>
    <xf numFmtId="0" fontId="9" fillId="0" borderId="0" xfId="2" applyFont="1" applyAlignment="1" applyProtection="1">
      <alignment horizontal="center" vertical="center"/>
      <protection locked="0"/>
    </xf>
    <xf numFmtId="0" fontId="6" fillId="0" borderId="9" xfId="1" applyFont="1" applyBorder="1">
      <alignment vertical="center"/>
    </xf>
    <xf numFmtId="0" fontId="6" fillId="0" borderId="13" xfId="1" applyFont="1" applyBorder="1">
      <alignment vertical="center"/>
    </xf>
    <xf numFmtId="0" fontId="6" fillId="0" borderId="6" xfId="1" applyFont="1" applyBorder="1" applyAlignment="1">
      <alignment horizontal="left" vertical="center"/>
    </xf>
    <xf numFmtId="0" fontId="41" fillId="0" borderId="9" xfId="0" applyFont="1" applyBorder="1" applyAlignment="1">
      <alignment horizontal="left"/>
    </xf>
    <xf numFmtId="0" fontId="10" fillId="0" borderId="11" xfId="1" applyFont="1" applyBorder="1">
      <alignment vertical="center"/>
    </xf>
    <xf numFmtId="0" fontId="10" fillId="0" borderId="12" xfId="1" applyFont="1" applyBorder="1">
      <alignment vertical="center"/>
    </xf>
    <xf numFmtId="0" fontId="10" fillId="0" borderId="13" xfId="1" applyFont="1" applyBorder="1">
      <alignment vertical="center"/>
    </xf>
    <xf numFmtId="0" fontId="10" fillId="0" borderId="10" xfId="1" applyFont="1" applyBorder="1">
      <alignment vertical="center"/>
    </xf>
    <xf numFmtId="0" fontId="10" fillId="0" borderId="15" xfId="1" applyFont="1" applyBorder="1">
      <alignment vertical="center"/>
    </xf>
    <xf numFmtId="0" fontId="10" fillId="0" borderId="3" xfId="1" applyFont="1" applyBorder="1">
      <alignment vertical="center"/>
    </xf>
    <xf numFmtId="177" fontId="6" fillId="0" borderId="12" xfId="1" applyNumberFormat="1" applyFont="1" applyBorder="1" applyAlignment="1">
      <alignment horizontal="center" vertical="center"/>
    </xf>
    <xf numFmtId="178" fontId="6" fillId="0" borderId="12" xfId="1" applyNumberFormat="1" applyFont="1" applyBorder="1" applyAlignment="1">
      <alignment horizontal="center" vertical="center"/>
    </xf>
    <xf numFmtId="178" fontId="6" fillId="0" borderId="12" xfId="1" applyNumberFormat="1" applyFont="1" applyBorder="1">
      <alignment vertical="center"/>
    </xf>
    <xf numFmtId="3" fontId="6" fillId="0" borderId="12" xfId="1" applyNumberFormat="1" applyFont="1" applyBorder="1" applyAlignment="1">
      <alignment horizontal="center" vertical="center"/>
    </xf>
    <xf numFmtId="0" fontId="7" fillId="0" borderId="12" xfId="1" applyFont="1" applyBorder="1" applyAlignment="1" applyProtection="1">
      <alignment horizontal="center" vertical="center"/>
      <protection locked="0"/>
    </xf>
    <xf numFmtId="0" fontId="7" fillId="0" borderId="1" xfId="1" applyFont="1" applyBorder="1" applyAlignment="1" applyProtection="1">
      <alignment horizontal="center" vertical="center"/>
      <protection locked="0"/>
    </xf>
    <xf numFmtId="0" fontId="18" fillId="0" borderId="0" xfId="1" applyFont="1" applyAlignment="1">
      <alignment vertical="top"/>
    </xf>
    <xf numFmtId="0" fontId="38" fillId="0" borderId="0" xfId="1" applyFont="1" applyAlignment="1">
      <alignment vertical="top"/>
    </xf>
    <xf numFmtId="0" fontId="3" fillId="0" borderId="0" xfId="1" applyFont="1" applyAlignment="1" applyProtection="1">
      <alignment horizontal="left" vertical="center"/>
      <protection locked="0"/>
    </xf>
    <xf numFmtId="0" fontId="3" fillId="0" borderId="1" xfId="1" applyFont="1" applyBorder="1" applyAlignment="1" applyProtection="1">
      <alignment horizontal="left" vertical="center"/>
      <protection locked="0"/>
    </xf>
    <xf numFmtId="0" fontId="13" fillId="0" borderId="0" xfId="3" applyFont="1" applyProtection="1">
      <alignment vertical="center"/>
      <protection locked="0"/>
    </xf>
    <xf numFmtId="0" fontId="10" fillId="0" borderId="12" xfId="3" applyFont="1" applyBorder="1" applyAlignment="1">
      <alignment horizontal="center" vertical="center" shrinkToFit="1"/>
    </xf>
    <xf numFmtId="0" fontId="6" fillId="0" borderId="12" xfId="1" applyFont="1" applyBorder="1" applyAlignment="1" applyProtection="1">
      <alignment horizontal="left" vertical="center"/>
      <protection locked="0"/>
    </xf>
    <xf numFmtId="0" fontId="6" fillId="0" borderId="13" xfId="1" applyFont="1" applyBorder="1" applyAlignment="1" applyProtection="1">
      <alignment horizontal="left" vertical="center"/>
      <protection locked="0"/>
    </xf>
    <xf numFmtId="0" fontId="10" fillId="0" borderId="12" xfId="3" applyFont="1" applyBorder="1" applyAlignment="1" applyProtection="1">
      <alignment vertical="center" shrinkToFit="1"/>
      <protection locked="0"/>
    </xf>
    <xf numFmtId="0" fontId="8" fillId="0" borderId="0" xfId="1" applyFont="1" applyAlignment="1" applyProtection="1">
      <alignment vertical="center" wrapText="1"/>
      <protection locked="0"/>
    </xf>
    <xf numFmtId="0" fontId="6" fillId="0" borderId="1" xfId="1" applyFont="1" applyBorder="1" applyProtection="1">
      <alignment vertical="center"/>
      <protection locked="0"/>
    </xf>
    <xf numFmtId="0" fontId="8" fillId="0" borderId="0" xfId="1" applyFont="1" applyAlignment="1" applyProtection="1">
      <alignment vertical="center" textRotation="255" wrapText="1"/>
      <protection locked="0"/>
    </xf>
    <xf numFmtId="0" fontId="10" fillId="0" borderId="0" xfId="1" applyFont="1" applyAlignment="1">
      <alignment horizontal="left" vertical="center"/>
    </xf>
    <xf numFmtId="0" fontId="10" fillId="0" borderId="0" xfId="1" applyFont="1">
      <alignment vertical="center"/>
    </xf>
    <xf numFmtId="0" fontId="10" fillId="0" borderId="0" xfId="1" applyFont="1" applyAlignment="1">
      <alignment vertical="center" wrapText="1"/>
    </xf>
    <xf numFmtId="0" fontId="6" fillId="0" borderId="0" xfId="3" applyFont="1" applyProtection="1">
      <alignment vertical="center"/>
      <protection locked="0"/>
    </xf>
    <xf numFmtId="0" fontId="8" fillId="0" borderId="12" xfId="1" applyFont="1" applyBorder="1">
      <alignment vertical="center"/>
    </xf>
    <xf numFmtId="0" fontId="8" fillId="0" borderId="12" xfId="1" applyFont="1" applyBorder="1" applyAlignment="1">
      <alignment horizontal="left" vertical="center"/>
    </xf>
    <xf numFmtId="0" fontId="13" fillId="0" borderId="0" xfId="3" applyFont="1" applyAlignment="1">
      <alignment horizontal="center" vertical="center"/>
    </xf>
    <xf numFmtId="0" fontId="6" fillId="0" borderId="0" xfId="3" applyFont="1" applyAlignment="1">
      <alignment horizontal="center" vertical="center"/>
    </xf>
    <xf numFmtId="0" fontId="13" fillId="0" borderId="10" xfId="3" applyFont="1" applyBorder="1" applyAlignment="1">
      <alignment horizontal="center" vertical="center"/>
    </xf>
    <xf numFmtId="0" fontId="13" fillId="0" borderId="15" xfId="3" applyFont="1" applyBorder="1" applyAlignment="1">
      <alignment horizontal="center" vertical="center"/>
    </xf>
    <xf numFmtId="0" fontId="13" fillId="0" borderId="3" xfId="3" applyFont="1" applyBorder="1" applyAlignment="1">
      <alignment horizontal="center" vertical="center"/>
    </xf>
    <xf numFmtId="179" fontId="9" fillId="2" borderId="10" xfId="3" applyNumberFormat="1" applyFont="1" applyFill="1" applyBorder="1" applyAlignment="1" applyProtection="1">
      <alignment horizontal="right" vertical="center" shrinkToFit="1"/>
      <protection locked="0"/>
    </xf>
    <xf numFmtId="179" fontId="9" fillId="2" borderId="15" xfId="3" applyNumberFormat="1" applyFont="1" applyFill="1" applyBorder="1" applyAlignment="1" applyProtection="1">
      <alignment horizontal="right" vertical="center" shrinkToFit="1"/>
      <protection locked="0"/>
    </xf>
    <xf numFmtId="0" fontId="9" fillId="0" borderId="27" xfId="3" applyFont="1" applyBorder="1" applyAlignment="1">
      <alignment horizontal="center" vertical="center"/>
    </xf>
    <xf numFmtId="0" fontId="9" fillId="0" borderId="29" xfId="3" applyFont="1" applyBorder="1" applyAlignment="1">
      <alignment horizontal="center" vertical="center"/>
    </xf>
    <xf numFmtId="0" fontId="9" fillId="0" borderId="38" xfId="3" applyFont="1" applyBorder="1" applyAlignment="1">
      <alignment horizontal="center" vertical="center"/>
    </xf>
    <xf numFmtId="0" fontId="9" fillId="0" borderId="0" xfId="3" applyFont="1" applyAlignment="1">
      <alignment horizontal="center" vertical="center"/>
    </xf>
    <xf numFmtId="0" fontId="9" fillId="0" borderId="64" xfId="3" applyFont="1" applyBorder="1" applyAlignment="1">
      <alignment horizontal="center" vertical="center"/>
    </xf>
    <xf numFmtId="0" fontId="9" fillId="0" borderId="42" xfId="3" applyFont="1" applyBorder="1" applyAlignment="1">
      <alignment horizontal="center" vertical="center"/>
    </xf>
    <xf numFmtId="0" fontId="9" fillId="0" borderId="25" xfId="3" applyFont="1" applyBorder="1" applyAlignment="1">
      <alignment horizontal="center" vertical="center"/>
    </xf>
    <xf numFmtId="0" fontId="9" fillId="0" borderId="26" xfId="3" applyFont="1" applyBorder="1" applyAlignment="1">
      <alignment horizontal="center" vertical="center"/>
    </xf>
    <xf numFmtId="0" fontId="28" fillId="0" borderId="61" xfId="3" applyFont="1" applyBorder="1" applyAlignment="1">
      <alignment horizontal="left" vertical="center"/>
    </xf>
    <xf numFmtId="0" fontId="28" fillId="0" borderId="53" xfId="3" applyFont="1" applyBorder="1" applyAlignment="1">
      <alignment horizontal="left" vertical="center"/>
    </xf>
    <xf numFmtId="0" fontId="28" fillId="0" borderId="33" xfId="3" applyFont="1" applyBorder="1" applyAlignment="1">
      <alignment horizontal="left" vertical="center"/>
    </xf>
    <xf numFmtId="0" fontId="28" fillId="0" borderId="62" xfId="3" applyFont="1" applyBorder="1" applyAlignment="1">
      <alignment horizontal="left" vertical="center" wrapText="1"/>
    </xf>
    <xf numFmtId="0" fontId="28" fillId="0" borderId="53" xfId="3" applyFont="1" applyBorder="1" applyAlignment="1">
      <alignment horizontal="left" vertical="center" wrapText="1"/>
    </xf>
    <xf numFmtId="0" fontId="28" fillId="0" borderId="33" xfId="3" applyFont="1" applyBorder="1" applyAlignment="1">
      <alignment horizontal="left" vertical="center" wrapText="1"/>
    </xf>
    <xf numFmtId="0" fontId="28" fillId="0" borderId="63" xfId="3" applyFont="1" applyBorder="1" applyAlignment="1">
      <alignment horizontal="left" vertical="center" wrapText="1"/>
    </xf>
    <xf numFmtId="180" fontId="8" fillId="2" borderId="65" xfId="3" applyNumberFormat="1" applyFont="1" applyFill="1" applyBorder="1" applyAlignment="1" applyProtection="1">
      <alignment horizontal="right" vertical="center" shrinkToFit="1"/>
      <protection locked="0"/>
    </xf>
    <xf numFmtId="180" fontId="8" fillId="2" borderId="66" xfId="3" applyNumberFormat="1" applyFont="1" applyFill="1" applyBorder="1" applyAlignment="1" applyProtection="1">
      <alignment horizontal="right" vertical="center" shrinkToFit="1"/>
      <protection locked="0"/>
    </xf>
    <xf numFmtId="0" fontId="28" fillId="0" borderId="76" xfId="3" applyFont="1" applyBorder="1" applyAlignment="1">
      <alignment horizontal="justify" vertical="top" wrapText="1"/>
    </xf>
    <xf numFmtId="0" fontId="28" fillId="0" borderId="73" xfId="3" applyFont="1" applyBorder="1" applyAlignment="1">
      <alignment horizontal="justify" vertical="top" wrapText="1"/>
    </xf>
    <xf numFmtId="0" fontId="28" fillId="0" borderId="79" xfId="3" applyFont="1" applyBorder="1" applyAlignment="1">
      <alignment horizontal="justify" vertical="top" wrapText="1"/>
    </xf>
    <xf numFmtId="0" fontId="28" fillId="0" borderId="80" xfId="3" applyFont="1" applyBorder="1" applyAlignment="1">
      <alignment horizontal="justify" vertical="top" wrapText="1"/>
    </xf>
    <xf numFmtId="0" fontId="28" fillId="0" borderId="73" xfId="3" applyFont="1" applyBorder="1" applyAlignment="1">
      <alignment horizontal="left" vertical="top" wrapText="1"/>
    </xf>
    <xf numFmtId="0" fontId="28" fillId="0" borderId="80" xfId="3" applyFont="1" applyBorder="1" applyAlignment="1">
      <alignment horizontal="left" vertical="top" wrapText="1"/>
    </xf>
    <xf numFmtId="0" fontId="28" fillId="0" borderId="77" xfId="3" applyFont="1" applyBorder="1" applyAlignment="1">
      <alignment horizontal="left" vertical="top" wrapText="1"/>
    </xf>
    <xf numFmtId="0" fontId="28" fillId="0" borderId="0" xfId="3" applyFont="1" applyAlignment="1">
      <alignment horizontal="left" vertical="top" wrapText="1"/>
    </xf>
    <xf numFmtId="0" fontId="28" fillId="0" borderId="78" xfId="3" applyFont="1" applyBorder="1" applyAlignment="1">
      <alignment horizontal="left" vertical="top" wrapText="1"/>
    </xf>
    <xf numFmtId="0" fontId="28" fillId="0" borderId="81" xfId="3" applyFont="1" applyBorder="1" applyAlignment="1">
      <alignment horizontal="left" vertical="top" wrapText="1"/>
    </xf>
    <xf numFmtId="0" fontId="28" fillId="0" borderId="1" xfId="3" applyFont="1" applyBorder="1" applyAlignment="1">
      <alignment horizontal="left" vertical="top" wrapText="1"/>
    </xf>
    <xf numFmtId="0" fontId="28" fillId="0" borderId="82" xfId="3" applyFont="1" applyBorder="1" applyAlignment="1">
      <alignment horizontal="left" vertical="top" wrapText="1"/>
    </xf>
    <xf numFmtId="0" fontId="28" fillId="0" borderId="75" xfId="3" applyFont="1" applyBorder="1" applyAlignment="1">
      <alignment horizontal="left" vertical="top" wrapText="1"/>
    </xf>
    <xf numFmtId="0" fontId="28" fillId="0" borderId="83" xfId="3" applyFont="1" applyBorder="1" applyAlignment="1">
      <alignment horizontal="left" vertical="top" wrapText="1"/>
    </xf>
    <xf numFmtId="182" fontId="8" fillId="3" borderId="59" xfId="4" applyNumberFormat="1" applyFont="1" applyFill="1" applyBorder="1" applyAlignment="1">
      <alignment horizontal="right" vertical="center"/>
    </xf>
    <xf numFmtId="182" fontId="8" fillId="3" borderId="44" xfId="4" applyNumberFormat="1" applyFont="1" applyFill="1" applyBorder="1" applyAlignment="1">
      <alignment horizontal="right" vertical="center"/>
    </xf>
    <xf numFmtId="181" fontId="8" fillId="3" borderId="59" xfId="4" applyNumberFormat="1" applyFont="1" applyFill="1" applyBorder="1" applyAlignment="1">
      <alignment horizontal="right" vertical="center"/>
    </xf>
    <xf numFmtId="181" fontId="8" fillId="3" borderId="44" xfId="4" applyNumberFormat="1" applyFont="1" applyFill="1" applyBorder="1" applyAlignment="1">
      <alignment horizontal="right" vertical="center"/>
    </xf>
    <xf numFmtId="38" fontId="8" fillId="3" borderId="131" xfId="4" applyFont="1" applyFill="1" applyBorder="1" applyAlignment="1">
      <alignment horizontal="right" vertical="center"/>
    </xf>
    <xf numFmtId="38" fontId="8" fillId="3" borderId="132" xfId="4" applyFont="1" applyFill="1" applyBorder="1" applyAlignment="1">
      <alignment horizontal="right" vertical="center"/>
    </xf>
    <xf numFmtId="38" fontId="8" fillId="3" borderId="133" xfId="4" applyFont="1" applyFill="1" applyBorder="1" applyAlignment="1">
      <alignment horizontal="right" vertical="center"/>
    </xf>
    <xf numFmtId="181" fontId="8" fillId="3" borderId="132" xfId="4" applyNumberFormat="1" applyFont="1" applyFill="1" applyBorder="1" applyAlignment="1" applyProtection="1">
      <alignment horizontal="right" vertical="center"/>
      <protection locked="0"/>
    </xf>
    <xf numFmtId="181" fontId="8" fillId="3" borderId="133" xfId="4" applyNumberFormat="1" applyFont="1" applyFill="1" applyBorder="1" applyAlignment="1" applyProtection="1">
      <alignment horizontal="right" vertical="center"/>
      <protection locked="0"/>
    </xf>
    <xf numFmtId="180" fontId="8" fillId="3" borderId="68" xfId="3" applyNumberFormat="1" applyFont="1" applyFill="1" applyBorder="1" applyAlignment="1">
      <alignment horizontal="right" vertical="center"/>
    </xf>
    <xf numFmtId="180" fontId="8" fillId="3" borderId="69" xfId="3" applyNumberFormat="1" applyFont="1" applyFill="1" applyBorder="1" applyAlignment="1">
      <alignment horizontal="right" vertical="center"/>
    </xf>
    <xf numFmtId="180" fontId="8" fillId="3" borderId="68" xfId="4" applyNumberFormat="1" applyFont="1" applyFill="1" applyBorder="1" applyAlignment="1" applyProtection="1">
      <alignment horizontal="right" vertical="center"/>
    </xf>
    <xf numFmtId="180" fontId="8" fillId="3" borderId="69" xfId="4" applyNumberFormat="1" applyFont="1" applyFill="1" applyBorder="1" applyAlignment="1" applyProtection="1">
      <alignment horizontal="right" vertical="center"/>
    </xf>
    <xf numFmtId="0" fontId="28" fillId="0" borderId="71" xfId="3" applyFont="1" applyBorder="1" applyAlignment="1">
      <alignment horizontal="left" vertical="center"/>
    </xf>
    <xf numFmtId="0" fontId="28" fillId="0" borderId="72" xfId="3" applyFont="1" applyBorder="1" applyAlignment="1">
      <alignment horizontal="left" vertical="center"/>
    </xf>
    <xf numFmtId="0" fontId="28" fillId="0" borderId="73" xfId="3" applyFont="1" applyBorder="1" applyAlignment="1">
      <alignment horizontal="left" vertical="center"/>
    </xf>
    <xf numFmtId="0" fontId="28" fillId="0" borderId="74" xfId="3" applyFont="1" applyBorder="1" applyAlignment="1">
      <alignment horizontal="left" vertical="top" wrapText="1"/>
    </xf>
    <xf numFmtId="0" fontId="28" fillId="0" borderId="71" xfId="3" applyFont="1" applyBorder="1" applyAlignment="1">
      <alignment horizontal="left" vertical="top" wrapText="1"/>
    </xf>
    <xf numFmtId="0" fontId="28" fillId="0" borderId="72" xfId="3" applyFont="1" applyBorder="1" applyAlignment="1">
      <alignment horizontal="left" vertical="top" wrapText="1"/>
    </xf>
    <xf numFmtId="0" fontId="28" fillId="0" borderId="75" xfId="3" applyFont="1" applyBorder="1" applyAlignment="1">
      <alignment horizontal="left" vertical="center"/>
    </xf>
    <xf numFmtId="0" fontId="9" fillId="0" borderId="84" xfId="3" applyFont="1" applyBorder="1" applyAlignment="1">
      <alignment horizontal="left"/>
    </xf>
    <xf numFmtId="0" fontId="9" fillId="0" borderId="85" xfId="3" applyFont="1" applyBorder="1" applyAlignment="1">
      <alignment horizontal="center" vertical="center" wrapText="1"/>
    </xf>
    <xf numFmtId="0" fontId="9" fillId="0" borderId="86" xfId="3" applyFont="1" applyBorder="1" applyAlignment="1">
      <alignment horizontal="center" vertical="center" wrapText="1"/>
    </xf>
    <xf numFmtId="0" fontId="9" fillId="0" borderId="87" xfId="3" applyFont="1" applyBorder="1" applyAlignment="1">
      <alignment horizontal="center" vertical="center" wrapText="1"/>
    </xf>
    <xf numFmtId="0" fontId="9" fillId="0" borderId="85" xfId="3" applyFont="1" applyBorder="1" applyAlignment="1">
      <alignment horizontal="center" vertical="center"/>
    </xf>
    <xf numFmtId="0" fontId="9" fillId="0" borderId="86" xfId="3" applyFont="1" applyBorder="1" applyAlignment="1">
      <alignment horizontal="center" vertical="center"/>
    </xf>
    <xf numFmtId="0" fontId="9" fillId="0" borderId="87" xfId="3" applyFont="1" applyBorder="1" applyAlignment="1">
      <alignment horizontal="center" vertical="center"/>
    </xf>
    <xf numFmtId="0" fontId="9" fillId="0" borderId="115" xfId="3" applyFont="1" applyBorder="1" applyAlignment="1">
      <alignment horizontal="center" vertical="center" shrinkToFit="1"/>
    </xf>
    <xf numFmtId="180" fontId="9" fillId="3" borderId="115" xfId="4" applyNumberFormat="1" applyFont="1" applyFill="1" applyBorder="1" applyAlignment="1" applyProtection="1">
      <alignment vertical="center" shrinkToFit="1"/>
    </xf>
    <xf numFmtId="180" fontId="9" fillId="3" borderId="74" xfId="4" applyNumberFormat="1" applyFont="1" applyFill="1" applyBorder="1" applyAlignment="1" applyProtection="1">
      <alignment vertical="center" shrinkToFit="1"/>
    </xf>
    <xf numFmtId="0" fontId="13" fillId="10" borderId="74" xfId="3" applyFont="1" applyFill="1" applyBorder="1" applyAlignment="1" applyProtection="1">
      <alignment horizontal="left" vertical="center" shrinkToFit="1"/>
      <protection locked="0"/>
    </xf>
    <xf numFmtId="0" fontId="13" fillId="10" borderId="71" xfId="3" applyFont="1" applyFill="1" applyBorder="1" applyAlignment="1" applyProtection="1">
      <alignment horizontal="left" vertical="center" shrinkToFit="1"/>
      <protection locked="0"/>
    </xf>
    <xf numFmtId="182" fontId="9" fillId="2" borderId="125" xfId="3" applyNumberFormat="1" applyFont="1" applyFill="1" applyBorder="1" applyAlignment="1" applyProtection="1">
      <alignment horizontal="right" vertical="center" shrinkToFit="1"/>
      <protection locked="0"/>
    </xf>
    <xf numFmtId="0" fontId="13" fillId="10" borderId="125" xfId="3" applyFont="1" applyFill="1" applyBorder="1" applyAlignment="1" applyProtection="1">
      <alignment horizontal="center" vertical="center" shrinkToFit="1"/>
      <protection locked="0"/>
    </xf>
    <xf numFmtId="180" fontId="9" fillId="3" borderId="71" xfId="3" applyNumberFormat="1" applyFont="1" applyFill="1" applyBorder="1">
      <alignment vertical="center"/>
    </xf>
    <xf numFmtId="180" fontId="9" fillId="3" borderId="72" xfId="3" applyNumberFormat="1" applyFont="1" applyFill="1" applyBorder="1">
      <alignment vertical="center"/>
    </xf>
    <xf numFmtId="0" fontId="9" fillId="0" borderId="114" xfId="3" applyFont="1" applyBorder="1" applyAlignment="1" applyProtection="1">
      <alignment horizontal="right" vertical="center" shrinkToFit="1"/>
      <protection locked="0"/>
    </xf>
    <xf numFmtId="180" fontId="9" fillId="3" borderId="114" xfId="4" applyNumberFormat="1" applyFont="1" applyFill="1" applyBorder="1" applyAlignment="1" applyProtection="1">
      <alignment vertical="center" shrinkToFit="1"/>
    </xf>
    <xf numFmtId="180" fontId="9" fillId="3" borderId="88" xfId="4" applyNumberFormat="1" applyFont="1" applyFill="1" applyBorder="1" applyAlignment="1" applyProtection="1">
      <alignment vertical="center" shrinkToFit="1"/>
    </xf>
    <xf numFmtId="0" fontId="13" fillId="10" borderId="88" xfId="3" applyFont="1" applyFill="1" applyBorder="1" applyAlignment="1" applyProtection="1">
      <alignment horizontal="left" vertical="center" shrinkToFit="1"/>
      <protection locked="0"/>
    </xf>
    <xf numFmtId="0" fontId="13" fillId="10" borderId="89" xfId="3" applyFont="1" applyFill="1" applyBorder="1" applyAlignment="1" applyProtection="1">
      <alignment horizontal="left" vertical="center" shrinkToFit="1"/>
      <protection locked="0"/>
    </xf>
    <xf numFmtId="0" fontId="13" fillId="10" borderId="90" xfId="3" applyFont="1" applyFill="1" applyBorder="1" applyAlignment="1" applyProtection="1">
      <alignment horizontal="left" vertical="center" shrinkToFit="1"/>
      <protection locked="0"/>
    </xf>
    <xf numFmtId="182" fontId="9" fillId="2" borderId="126" xfId="3" applyNumberFormat="1" applyFont="1" applyFill="1" applyBorder="1" applyAlignment="1" applyProtection="1">
      <alignment horizontal="right" vertical="center" shrinkToFit="1"/>
      <protection locked="0"/>
    </xf>
    <xf numFmtId="0" fontId="13" fillId="10" borderId="126" xfId="3" applyFont="1" applyFill="1" applyBorder="1" applyAlignment="1" applyProtection="1">
      <alignment horizontal="center" vertical="center" shrinkToFit="1"/>
      <protection locked="0"/>
    </xf>
    <xf numFmtId="180" fontId="9" fillId="3" borderId="89" xfId="3" applyNumberFormat="1" applyFont="1" applyFill="1" applyBorder="1">
      <alignment vertical="center"/>
    </xf>
    <xf numFmtId="180" fontId="9" fillId="3" borderId="117" xfId="3" applyNumberFormat="1" applyFont="1" applyFill="1" applyBorder="1">
      <alignment vertical="center"/>
    </xf>
    <xf numFmtId="0" fontId="9" fillId="0" borderId="114" xfId="3" applyFont="1" applyBorder="1" applyAlignment="1" applyProtection="1">
      <alignment horizontal="center" vertical="center" shrinkToFit="1"/>
      <protection locked="0"/>
    </xf>
    <xf numFmtId="180" fontId="9" fillId="3" borderId="89" xfId="4" applyNumberFormat="1" applyFont="1" applyFill="1" applyBorder="1" applyAlignment="1" applyProtection="1">
      <alignment vertical="center" shrinkToFit="1"/>
    </xf>
    <xf numFmtId="0" fontId="13" fillId="2" borderId="88" xfId="3" applyFont="1" applyFill="1" applyBorder="1" applyAlignment="1" applyProtection="1">
      <alignment horizontal="left" vertical="center" shrinkToFit="1"/>
      <protection locked="0"/>
    </xf>
    <xf numFmtId="0" fontId="13" fillId="2" borderId="89" xfId="3" applyFont="1" applyFill="1" applyBorder="1" applyAlignment="1" applyProtection="1">
      <alignment horizontal="left" vertical="center" shrinkToFit="1"/>
      <protection locked="0"/>
    </xf>
    <xf numFmtId="0" fontId="9" fillId="0" borderId="114" xfId="3" applyFont="1" applyBorder="1" applyAlignment="1">
      <alignment horizontal="right" vertical="center" shrinkToFit="1"/>
    </xf>
    <xf numFmtId="0" fontId="13" fillId="9" borderId="118" xfId="3" applyFont="1" applyFill="1" applyBorder="1" applyAlignment="1" applyProtection="1">
      <alignment horizontal="center" vertical="center" shrinkToFit="1"/>
      <protection locked="0"/>
    </xf>
    <xf numFmtId="0" fontId="13" fillId="9" borderId="90" xfId="3" applyFont="1" applyFill="1" applyBorder="1" applyAlignment="1" applyProtection="1">
      <alignment horizontal="center" vertical="center" shrinkToFit="1"/>
      <protection locked="0"/>
    </xf>
    <xf numFmtId="0" fontId="9" fillId="3" borderId="88" xfId="3" applyFont="1" applyFill="1" applyBorder="1" applyAlignment="1">
      <alignment horizontal="right" vertical="center" shrinkToFit="1"/>
    </xf>
    <xf numFmtId="0" fontId="9" fillId="3" borderId="89" xfId="3" applyFont="1" applyFill="1" applyBorder="1" applyAlignment="1">
      <alignment horizontal="right" vertical="center" shrinkToFit="1"/>
    </xf>
    <xf numFmtId="0" fontId="9" fillId="3" borderId="117" xfId="3" applyFont="1" applyFill="1" applyBorder="1" applyAlignment="1">
      <alignment horizontal="right" vertical="center" shrinkToFit="1"/>
    </xf>
    <xf numFmtId="0" fontId="9" fillId="0" borderId="88" xfId="3" applyFont="1" applyBorder="1" applyAlignment="1" applyProtection="1">
      <alignment horizontal="left" vertical="center"/>
      <protection locked="0"/>
    </xf>
    <xf numFmtId="0" fontId="9" fillId="0" borderId="89" xfId="3" applyFont="1" applyBorder="1" applyAlignment="1" applyProtection="1">
      <alignment horizontal="left" vertical="center"/>
      <protection locked="0"/>
    </xf>
    <xf numFmtId="182" fontId="9" fillId="0" borderId="89" xfId="3" applyNumberFormat="1" applyFont="1" applyBorder="1" applyAlignment="1" applyProtection="1">
      <alignment horizontal="right" vertical="center"/>
      <protection locked="0"/>
    </xf>
    <xf numFmtId="0" fontId="9" fillId="0" borderId="89" xfId="3" applyFont="1" applyBorder="1" applyAlignment="1" applyProtection="1">
      <alignment horizontal="center" vertical="center" shrinkToFit="1"/>
      <protection locked="0"/>
    </xf>
    <xf numFmtId="3" fontId="9" fillId="0" borderId="89" xfId="3" applyNumberFormat="1" applyFont="1" applyBorder="1" applyAlignment="1" applyProtection="1">
      <alignment horizontal="right" vertical="center"/>
      <protection locked="0"/>
    </xf>
    <xf numFmtId="3" fontId="9" fillId="0" borderId="117" xfId="3" applyNumberFormat="1" applyFont="1" applyBorder="1" applyAlignment="1" applyProtection="1">
      <alignment horizontal="right" vertical="center"/>
      <protection locked="0"/>
    </xf>
    <xf numFmtId="0" fontId="13" fillId="9" borderId="126" xfId="3" applyFont="1" applyFill="1" applyBorder="1" applyAlignment="1" applyProtection="1">
      <alignment horizontal="center" vertical="center" shrinkToFit="1"/>
      <protection locked="0"/>
    </xf>
    <xf numFmtId="0" fontId="9" fillId="0" borderId="81" xfId="3" applyFont="1" applyBorder="1" applyAlignment="1">
      <alignment horizontal="right" vertical="center" shrinkToFit="1"/>
    </xf>
    <xf numFmtId="0" fontId="9" fillId="0" borderId="1" xfId="3" applyFont="1" applyBorder="1" applyAlignment="1">
      <alignment horizontal="right" vertical="center" shrinkToFit="1"/>
    </xf>
    <xf numFmtId="0" fontId="9" fillId="0" borderId="82" xfId="3" applyFont="1" applyBorder="1" applyAlignment="1">
      <alignment horizontal="right" vertical="center" shrinkToFit="1"/>
    </xf>
    <xf numFmtId="180" fontId="9" fillId="3" borderId="81" xfId="4" applyNumberFormat="1" applyFont="1" applyFill="1" applyBorder="1" applyAlignment="1" applyProtection="1">
      <alignment vertical="center" shrinkToFit="1"/>
    </xf>
    <xf numFmtId="180" fontId="9" fillId="3" borderId="1" xfId="4" applyNumberFormat="1" applyFont="1" applyFill="1" applyBorder="1" applyAlignment="1" applyProtection="1">
      <alignment vertical="center" shrinkToFit="1"/>
    </xf>
    <xf numFmtId="0" fontId="9" fillId="0" borderId="81" xfId="3" applyFont="1" applyBorder="1" applyAlignment="1" applyProtection="1">
      <alignment horizontal="center" vertical="center" shrinkToFit="1"/>
      <protection locked="0"/>
    </xf>
    <xf numFmtId="0" fontId="9" fillId="0" borderId="1" xfId="3" applyFont="1" applyBorder="1" applyAlignment="1" applyProtection="1">
      <alignment horizontal="center" vertical="center" shrinkToFit="1"/>
      <protection locked="0"/>
    </xf>
    <xf numFmtId="3" fontId="9" fillId="0" borderId="1" xfId="3" applyNumberFormat="1" applyFont="1" applyBorder="1" applyAlignment="1" applyProtection="1">
      <alignment horizontal="right" vertical="center"/>
      <protection locked="0"/>
    </xf>
    <xf numFmtId="3" fontId="9" fillId="0" borderId="82" xfId="3" applyNumberFormat="1" applyFont="1" applyBorder="1" applyAlignment="1" applyProtection="1">
      <alignment horizontal="right" vertical="center"/>
      <protection locked="0"/>
    </xf>
    <xf numFmtId="0" fontId="9" fillId="3" borderId="77" xfId="3" applyFont="1" applyFill="1" applyBorder="1" applyAlignment="1">
      <alignment horizontal="right" vertical="center" shrinkToFit="1"/>
    </xf>
    <xf numFmtId="0" fontId="9" fillId="3" borderId="0" xfId="3" applyFont="1" applyFill="1" applyAlignment="1">
      <alignment horizontal="right" vertical="center" shrinkToFit="1"/>
    </xf>
    <xf numFmtId="0" fontId="9" fillId="3" borderId="78" xfId="3" applyFont="1" applyFill="1" applyBorder="1" applyAlignment="1">
      <alignment horizontal="right" vertical="center" shrinkToFit="1"/>
    </xf>
    <xf numFmtId="180" fontId="9" fillId="3" borderId="73" xfId="4" applyNumberFormat="1" applyFont="1" applyFill="1" applyBorder="1" applyAlignment="1" applyProtection="1">
      <alignment vertical="center" shrinkToFit="1"/>
    </xf>
    <xf numFmtId="180" fontId="9" fillId="3" borderId="77" xfId="4" applyNumberFormat="1" applyFont="1" applyFill="1" applyBorder="1" applyAlignment="1" applyProtection="1">
      <alignment vertical="center" shrinkToFit="1"/>
    </xf>
    <xf numFmtId="0" fontId="13" fillId="0" borderId="73" xfId="3" applyFont="1" applyBorder="1" applyAlignment="1" applyProtection="1">
      <alignment horizontal="left" vertical="center"/>
      <protection locked="0"/>
    </xf>
    <xf numFmtId="0" fontId="13" fillId="0" borderId="121" xfId="3" applyFont="1" applyBorder="1" applyAlignment="1" applyProtection="1">
      <alignment horizontal="left" vertical="center"/>
      <protection locked="0"/>
    </xf>
    <xf numFmtId="182" fontId="9" fillId="2" borderId="116" xfId="3" applyNumberFormat="1" applyFont="1" applyFill="1" applyBorder="1" applyAlignment="1" applyProtection="1">
      <alignment horizontal="right" vertical="center" shrinkToFit="1"/>
      <protection locked="0"/>
    </xf>
    <xf numFmtId="182" fontId="9" fillId="2" borderId="122" xfId="3" applyNumberFormat="1" applyFont="1" applyFill="1" applyBorder="1" applyAlignment="1" applyProtection="1">
      <alignment horizontal="right" vertical="center" shrinkToFit="1"/>
      <protection locked="0"/>
    </xf>
    <xf numFmtId="182" fontId="9" fillId="2" borderId="123" xfId="3" applyNumberFormat="1" applyFont="1" applyFill="1" applyBorder="1" applyAlignment="1" applyProtection="1">
      <alignment horizontal="right" vertical="center" shrinkToFit="1"/>
      <protection locked="0"/>
    </xf>
    <xf numFmtId="0" fontId="13" fillId="10" borderId="127" xfId="3" applyFont="1" applyFill="1" applyBorder="1" applyAlignment="1" applyProtection="1">
      <alignment horizontal="center" vertical="center" shrinkToFit="1"/>
      <protection locked="0"/>
    </xf>
    <xf numFmtId="180" fontId="9" fillId="3" borderId="0" xfId="3" applyNumberFormat="1" applyFont="1" applyFill="1">
      <alignment vertical="center"/>
    </xf>
    <xf numFmtId="180" fontId="9" fillId="3" borderId="78" xfId="3" applyNumberFormat="1" applyFont="1" applyFill="1" applyBorder="1">
      <alignment vertical="center"/>
    </xf>
    <xf numFmtId="182" fontId="9" fillId="2" borderId="118" xfId="3" applyNumberFormat="1" applyFont="1" applyFill="1" applyBorder="1" applyAlignment="1" applyProtection="1">
      <alignment horizontal="right" vertical="center" shrinkToFit="1"/>
      <protection locked="0"/>
    </xf>
    <xf numFmtId="182" fontId="9" fillId="2" borderId="89" xfId="3" applyNumberFormat="1" applyFont="1" applyFill="1" applyBorder="1" applyAlignment="1" applyProtection="1">
      <alignment horizontal="right" vertical="center" shrinkToFit="1"/>
      <protection locked="0"/>
    </xf>
    <xf numFmtId="0" fontId="13" fillId="10" borderId="128" xfId="3" applyFont="1" applyFill="1" applyBorder="1" applyAlignment="1" applyProtection="1">
      <alignment horizontal="center" vertical="center" shrinkToFit="1"/>
      <protection locked="0"/>
    </xf>
    <xf numFmtId="180" fontId="9" fillId="0" borderId="88" xfId="4" applyNumberFormat="1" applyFont="1" applyFill="1" applyBorder="1" applyAlignment="1" applyProtection="1">
      <alignment vertical="center" shrinkToFit="1"/>
      <protection locked="0"/>
    </xf>
    <xf numFmtId="180" fontId="9" fillId="0" borderId="89" xfId="4" applyNumberFormat="1" applyFont="1" applyFill="1" applyBorder="1" applyAlignment="1" applyProtection="1">
      <alignment vertical="center" shrinkToFit="1"/>
      <protection locked="0"/>
    </xf>
    <xf numFmtId="0" fontId="21" fillId="0" borderId="88" xfId="3" applyFont="1" applyBorder="1" applyAlignment="1">
      <alignment horizontal="right" vertical="center"/>
    </xf>
    <xf numFmtId="0" fontId="21" fillId="0" borderId="89" xfId="3" applyFont="1" applyBorder="1" applyAlignment="1">
      <alignment horizontal="right" vertical="center"/>
    </xf>
    <xf numFmtId="0" fontId="21" fillId="0" borderId="119" xfId="3" applyFont="1" applyBorder="1" applyAlignment="1">
      <alignment horizontal="right" vertical="center"/>
    </xf>
    <xf numFmtId="183" fontId="19" fillId="3" borderId="124" xfId="3" applyNumberFormat="1" applyFont="1" applyFill="1" applyBorder="1" applyAlignment="1">
      <alignment horizontal="right" vertical="center"/>
    </xf>
    <xf numFmtId="183" fontId="19" fillId="3" borderId="89" xfId="3" applyNumberFormat="1" applyFont="1" applyFill="1" applyBorder="1" applyAlignment="1">
      <alignment horizontal="right" vertical="center"/>
    </xf>
    <xf numFmtId="183" fontId="19" fillId="3" borderId="119" xfId="3" applyNumberFormat="1" applyFont="1" applyFill="1" applyBorder="1" applyAlignment="1">
      <alignment horizontal="right" vertical="center"/>
    </xf>
    <xf numFmtId="0" fontId="9" fillId="0" borderId="124" xfId="3" applyFont="1" applyBorder="1" applyAlignment="1" applyProtection="1">
      <alignment horizontal="center" vertical="center"/>
      <protection locked="0"/>
    </xf>
    <xf numFmtId="0" fontId="9" fillId="0" borderId="89" xfId="3" applyFont="1" applyBorder="1" applyAlignment="1" applyProtection="1">
      <alignment horizontal="center" vertical="center"/>
      <protection locked="0"/>
    </xf>
    <xf numFmtId="0" fontId="9" fillId="0" borderId="117" xfId="3" applyFont="1" applyBorder="1" applyAlignment="1" applyProtection="1">
      <alignment horizontal="center" vertical="center"/>
      <protection locked="0"/>
    </xf>
    <xf numFmtId="0" fontId="9" fillId="0" borderId="88" xfId="3" applyFont="1" applyBorder="1" applyAlignment="1" applyProtection="1">
      <alignment horizontal="right" vertical="center" shrinkToFit="1"/>
      <protection locked="0"/>
    </xf>
    <xf numFmtId="0" fontId="9" fillId="0" borderId="89" xfId="3" applyFont="1" applyBorder="1" applyAlignment="1" applyProtection="1">
      <alignment horizontal="right" vertical="center" shrinkToFit="1"/>
      <protection locked="0"/>
    </xf>
    <xf numFmtId="0" fontId="9" fillId="0" borderId="117" xfId="3" applyFont="1" applyBorder="1" applyAlignment="1" applyProtection="1">
      <alignment horizontal="right" vertical="center" shrinkToFit="1"/>
      <protection locked="0"/>
    </xf>
    <xf numFmtId="0" fontId="9" fillId="0" borderId="88" xfId="3" applyFont="1" applyBorder="1" applyAlignment="1">
      <alignment horizontal="right" vertical="center" shrinkToFit="1"/>
    </xf>
    <xf numFmtId="0" fontId="9" fillId="0" borderId="89" xfId="3" applyFont="1" applyBorder="1" applyAlignment="1">
      <alignment horizontal="right" vertical="center" shrinkToFit="1"/>
    </xf>
    <xf numFmtId="0" fontId="9" fillId="0" borderId="117" xfId="3" applyFont="1" applyBorder="1" applyAlignment="1">
      <alignment horizontal="right" vertical="center" shrinkToFit="1"/>
    </xf>
    <xf numFmtId="0" fontId="13" fillId="0" borderId="88" xfId="3" applyFont="1" applyBorder="1" applyAlignment="1" applyProtection="1">
      <alignment horizontal="left" vertical="center"/>
      <protection locked="0"/>
    </xf>
    <xf numFmtId="0" fontId="13" fillId="0" borderId="89" xfId="3" applyFont="1" applyBorder="1" applyAlignment="1" applyProtection="1">
      <alignment horizontal="left" vertical="center"/>
      <protection locked="0"/>
    </xf>
    <xf numFmtId="0" fontId="13" fillId="0" borderId="119" xfId="3" applyFont="1" applyBorder="1" applyAlignment="1" applyProtection="1">
      <alignment horizontal="left" vertical="center"/>
      <protection locked="0"/>
    </xf>
    <xf numFmtId="0" fontId="13" fillId="0" borderId="11" xfId="3" applyFont="1" applyBorder="1" applyAlignment="1">
      <alignment horizontal="center" vertical="center"/>
    </xf>
    <xf numFmtId="0" fontId="13" fillId="0" borderId="12" xfId="3" applyFont="1" applyBorder="1" applyAlignment="1">
      <alignment horizontal="center" vertical="center"/>
    </xf>
    <xf numFmtId="0" fontId="13" fillId="0" borderId="13" xfId="3" applyFont="1" applyBorder="1" applyAlignment="1">
      <alignment horizontal="center" vertical="center"/>
    </xf>
    <xf numFmtId="180" fontId="28" fillId="2" borderId="16" xfId="3" applyNumberFormat="1" applyFont="1" applyFill="1" applyBorder="1" applyAlignment="1" applyProtection="1">
      <alignment horizontal="center" vertical="center" shrinkToFit="1"/>
      <protection locked="0"/>
    </xf>
    <xf numFmtId="180" fontId="28" fillId="2" borderId="17" xfId="3" applyNumberFormat="1" applyFont="1" applyFill="1" applyBorder="1" applyAlignment="1" applyProtection="1">
      <alignment horizontal="center" vertical="center" shrinkToFit="1"/>
      <protection locked="0"/>
    </xf>
    <xf numFmtId="180" fontId="28" fillId="2" borderId="18" xfId="3" applyNumberFormat="1" applyFont="1" applyFill="1" applyBorder="1" applyAlignment="1" applyProtection="1">
      <alignment horizontal="center" vertical="center" shrinkToFit="1"/>
      <protection locked="0"/>
    </xf>
    <xf numFmtId="0" fontId="9" fillId="3" borderId="91" xfId="3" applyFont="1" applyFill="1" applyBorder="1" applyAlignment="1">
      <alignment horizontal="right" vertical="center" shrinkToFit="1"/>
    </xf>
    <xf numFmtId="0" fontId="9" fillId="3" borderId="92" xfId="3" applyFont="1" applyFill="1" applyBorder="1" applyAlignment="1">
      <alignment horizontal="right" vertical="center" shrinkToFit="1"/>
    </xf>
    <xf numFmtId="0" fontId="9" fillId="3" borderId="93" xfId="3" applyFont="1" applyFill="1" applyBorder="1" applyAlignment="1">
      <alignment horizontal="right" vertical="center" shrinkToFit="1"/>
    </xf>
    <xf numFmtId="180" fontId="9" fillId="3" borderId="94" xfId="4" applyNumberFormat="1" applyFont="1" applyFill="1" applyBorder="1" applyAlignment="1" applyProtection="1">
      <alignment vertical="center" shrinkToFit="1"/>
    </xf>
    <xf numFmtId="180" fontId="9" fillId="3" borderId="91" xfId="4" applyNumberFormat="1" applyFont="1" applyFill="1" applyBorder="1" applyAlignment="1" applyProtection="1">
      <alignment vertical="center" shrinkToFit="1"/>
    </xf>
    <xf numFmtId="0" fontId="9" fillId="0" borderId="95" xfId="3" applyFont="1" applyBorder="1" applyAlignment="1">
      <alignment horizontal="center" vertical="center" shrinkToFit="1"/>
    </xf>
    <xf numFmtId="180" fontId="9" fillId="3" borderId="95" xfId="3" applyNumberFormat="1" applyFont="1" applyFill="1" applyBorder="1" applyAlignment="1">
      <alignment horizontal="right" vertical="center" shrinkToFit="1"/>
    </xf>
    <xf numFmtId="180" fontId="9" fillId="3" borderId="85" xfId="3" applyNumberFormat="1" applyFont="1" applyFill="1" applyBorder="1" applyAlignment="1">
      <alignment horizontal="right" vertical="center" shrinkToFit="1"/>
    </xf>
    <xf numFmtId="0" fontId="25" fillId="0" borderId="95" xfId="3" applyFont="1" applyBorder="1" applyAlignment="1">
      <alignment horizontal="center" vertical="center"/>
    </xf>
    <xf numFmtId="0" fontId="13" fillId="0" borderId="0" xfId="3" applyFont="1" applyAlignment="1">
      <alignment horizontal="left"/>
    </xf>
    <xf numFmtId="0" fontId="13" fillId="0" borderId="0" xfId="3" applyFont="1" applyAlignment="1">
      <alignment horizontal="left" vertical="center" wrapText="1"/>
    </xf>
    <xf numFmtId="180" fontId="28" fillId="2" borderId="96" xfId="3" applyNumberFormat="1" applyFont="1" applyFill="1" applyBorder="1" applyAlignment="1" applyProtection="1">
      <alignment horizontal="center" vertical="center" shrinkToFit="1"/>
      <protection locked="0"/>
    </xf>
    <xf numFmtId="180" fontId="28" fillId="2" borderId="97" xfId="3" applyNumberFormat="1" applyFont="1" applyFill="1" applyBorder="1" applyAlignment="1" applyProtection="1">
      <alignment horizontal="center" vertical="center" shrinkToFit="1"/>
      <protection locked="0"/>
    </xf>
    <xf numFmtId="180" fontId="28" fillId="2" borderId="98" xfId="3" applyNumberFormat="1" applyFont="1" applyFill="1" applyBorder="1" applyAlignment="1" applyProtection="1">
      <alignment horizontal="center" vertical="center" shrinkToFit="1"/>
      <protection locked="0"/>
    </xf>
    <xf numFmtId="0" fontId="10" fillId="10" borderId="1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10" borderId="1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10"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3" fillId="0" borderId="0" xfId="1" applyFont="1" applyAlignment="1">
      <alignment horizontal="left" vertical="center"/>
    </xf>
    <xf numFmtId="0" fontId="7" fillId="0" borderId="0" xfId="1" applyFont="1" applyAlignment="1">
      <alignment horizontal="center" vertical="top" wrapText="1"/>
    </xf>
    <xf numFmtId="0" fontId="13" fillId="0" borderId="0" xfId="1" applyFont="1" applyAlignment="1" applyProtection="1">
      <alignment horizontal="center" vertical="center"/>
      <protection locked="0"/>
    </xf>
    <xf numFmtId="0" fontId="6" fillId="2" borderId="11" xfId="1" applyFont="1" applyFill="1" applyBorder="1" applyAlignment="1" applyProtection="1">
      <alignment horizontal="left" vertical="center" wrapText="1"/>
      <protection locked="0"/>
    </xf>
    <xf numFmtId="0" fontId="6" fillId="2" borderId="12" xfId="1" applyFont="1" applyFill="1" applyBorder="1" applyAlignment="1" applyProtection="1">
      <alignment horizontal="left" vertical="center" wrapText="1"/>
      <protection locked="0"/>
    </xf>
    <xf numFmtId="0" fontId="6" fillId="2" borderId="13" xfId="1" applyFont="1" applyFill="1" applyBorder="1" applyAlignment="1" applyProtection="1">
      <alignment horizontal="left" vertical="center" wrapText="1"/>
      <protection locked="0"/>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49" fontId="6" fillId="2" borderId="11" xfId="1" applyNumberFormat="1" applyFont="1" applyFill="1" applyBorder="1" applyAlignment="1" applyProtection="1">
      <alignment horizontal="left" vertical="center" wrapText="1"/>
      <protection locked="0"/>
    </xf>
    <xf numFmtId="49" fontId="6" fillId="2" borderId="13" xfId="1" applyNumberFormat="1" applyFont="1" applyFill="1" applyBorder="1" applyAlignment="1" applyProtection="1">
      <alignment horizontal="left" vertical="center" wrapText="1"/>
      <protection locked="0"/>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0" fillId="0" borderId="13" xfId="1" applyFont="1" applyBorder="1" applyAlignment="1">
      <alignment horizontal="left" vertical="center" wrapText="1"/>
    </xf>
    <xf numFmtId="49" fontId="6" fillId="2" borderId="12" xfId="1" applyNumberFormat="1" applyFont="1" applyFill="1" applyBorder="1" applyAlignment="1" applyProtection="1">
      <alignment horizontal="left" vertical="center" wrapText="1"/>
      <protection locked="0"/>
    </xf>
    <xf numFmtId="0" fontId="10" fillId="0" borderId="5" xfId="1" applyFont="1" applyBorder="1" applyAlignment="1">
      <alignment horizontal="center" vertical="center"/>
    </xf>
    <xf numFmtId="0" fontId="10" fillId="0" borderId="8" xfId="1" applyFont="1" applyBorder="1" applyAlignment="1">
      <alignment horizontal="center" vertical="center"/>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8" xfId="1" applyFont="1" applyBorder="1" applyAlignment="1">
      <alignment horizontal="center" vertical="center" wrapText="1"/>
    </xf>
    <xf numFmtId="0" fontId="6" fillId="2" borderId="11" xfId="1" applyFont="1" applyFill="1" applyBorder="1" applyAlignment="1" applyProtection="1">
      <alignment horizontal="center" vertical="center" wrapText="1"/>
      <protection locked="0"/>
    </xf>
    <xf numFmtId="0" fontId="6" fillId="2" borderId="12" xfId="1" applyFont="1" applyFill="1" applyBorder="1" applyAlignment="1" applyProtection="1">
      <alignment horizontal="center" vertical="center" wrapText="1"/>
      <protection locked="0"/>
    </xf>
    <xf numFmtId="0" fontId="6" fillId="2" borderId="13" xfId="1" applyFont="1" applyFill="1" applyBorder="1" applyAlignment="1" applyProtection="1">
      <alignment horizontal="center" vertical="center" wrapText="1"/>
      <protection locked="0"/>
    </xf>
    <xf numFmtId="0" fontId="6" fillId="2" borderId="10" xfId="1" applyFont="1" applyFill="1" applyBorder="1" applyAlignment="1" applyProtection="1">
      <alignment horizontal="center" vertical="center" wrapText="1"/>
      <protection locked="0"/>
    </xf>
    <xf numFmtId="0" fontId="6" fillId="2" borderId="15" xfId="1" applyFont="1" applyFill="1" applyBorder="1" applyAlignment="1" applyProtection="1">
      <alignment horizontal="center" vertical="center" wrapText="1"/>
      <protection locked="0"/>
    </xf>
    <xf numFmtId="0" fontId="6" fillId="2" borderId="3"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wrapText="1"/>
      <protection locked="0"/>
    </xf>
    <xf numFmtId="0" fontId="6" fillId="2" borderId="1" xfId="1" applyFont="1" applyFill="1" applyBorder="1" applyAlignment="1" applyProtection="1">
      <alignment horizontal="center" vertical="center" wrapText="1"/>
      <protection locked="0"/>
    </xf>
    <xf numFmtId="0" fontId="6" fillId="2" borderId="7" xfId="1" applyFont="1" applyFill="1" applyBorder="1" applyAlignment="1" applyProtection="1">
      <alignment horizontal="center" vertical="center" wrapText="1"/>
      <protection locked="0"/>
    </xf>
    <xf numFmtId="49" fontId="6" fillId="2" borderId="11" xfId="1" applyNumberFormat="1" applyFont="1" applyFill="1" applyBorder="1" applyAlignment="1" applyProtection="1">
      <alignment horizontal="center" vertical="center" wrapText="1"/>
      <protection locked="0"/>
    </xf>
    <xf numFmtId="49" fontId="6" fillId="2" borderId="12" xfId="1" applyNumberFormat="1" applyFont="1" applyFill="1" applyBorder="1" applyAlignment="1" applyProtection="1">
      <alignment horizontal="center" vertical="center" wrapText="1"/>
      <protection locked="0"/>
    </xf>
    <xf numFmtId="49" fontId="6" fillId="2" borderId="13" xfId="1" applyNumberFormat="1" applyFont="1" applyFill="1" applyBorder="1" applyAlignment="1" applyProtection="1">
      <alignment horizontal="center" vertical="center" wrapText="1"/>
      <protection locked="0"/>
    </xf>
    <xf numFmtId="0" fontId="6" fillId="0" borderId="0" xfId="1" applyFont="1" applyAlignment="1">
      <alignment horizontal="left" vertical="top" wrapText="1"/>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15" fillId="0" borderId="0" xfId="1" applyFont="1" applyAlignment="1">
      <alignment horizontal="left" vertical="center" wrapText="1"/>
    </xf>
    <xf numFmtId="0" fontId="6" fillId="0" borderId="0" xfId="1" applyFont="1" applyAlignment="1">
      <alignment horizontal="left" vertical="center" wrapText="1"/>
    </xf>
    <xf numFmtId="0" fontId="6" fillId="0" borderId="0" xfId="1" applyFont="1" applyAlignment="1">
      <alignment horizontal="left" vertical="center"/>
    </xf>
    <xf numFmtId="0" fontId="18" fillId="0" borderId="0" xfId="1" applyFont="1" applyAlignment="1">
      <alignment horizontal="left"/>
    </xf>
    <xf numFmtId="0" fontId="11" fillId="2" borderId="10" xfId="1" applyFont="1" applyFill="1" applyBorder="1" applyAlignment="1" applyProtection="1">
      <alignment horizontal="left" vertical="top" wrapText="1"/>
      <protection locked="0"/>
    </xf>
    <xf numFmtId="0" fontId="11" fillId="2" borderId="15" xfId="1" applyFont="1" applyFill="1" applyBorder="1" applyAlignment="1" applyProtection="1">
      <alignment horizontal="left" vertical="top" wrapText="1"/>
      <protection locked="0"/>
    </xf>
    <xf numFmtId="0" fontId="11" fillId="2" borderId="3" xfId="1" applyFont="1" applyFill="1" applyBorder="1" applyAlignment="1" applyProtection="1">
      <alignment horizontal="left" vertical="top" wrapText="1"/>
      <protection locked="0"/>
    </xf>
    <xf numFmtId="0" fontId="11" fillId="2" borderId="2" xfId="1" applyFont="1" applyFill="1" applyBorder="1" applyAlignment="1" applyProtection="1">
      <alignment horizontal="left" vertical="top" wrapText="1"/>
      <protection locked="0"/>
    </xf>
    <xf numFmtId="0" fontId="11" fillId="2" borderId="0" xfId="1" applyFont="1" applyFill="1" applyAlignment="1" applyProtection="1">
      <alignment horizontal="left" vertical="top" wrapText="1"/>
      <protection locked="0"/>
    </xf>
    <xf numFmtId="0" fontId="11" fillId="2" borderId="4" xfId="1" applyFont="1" applyFill="1" applyBorder="1" applyAlignment="1" applyProtection="1">
      <alignment horizontal="left" vertical="top" wrapText="1"/>
      <protection locked="0"/>
    </xf>
    <xf numFmtId="0" fontId="11" fillId="2" borderId="6" xfId="1" applyFont="1" applyFill="1" applyBorder="1" applyAlignment="1" applyProtection="1">
      <alignment horizontal="left" vertical="top" wrapText="1"/>
      <protection locked="0"/>
    </xf>
    <xf numFmtId="0" fontId="11" fillId="2" borderId="1" xfId="1" applyFont="1" applyFill="1" applyBorder="1" applyAlignment="1" applyProtection="1">
      <alignment horizontal="left" vertical="top" wrapText="1"/>
      <protection locked="0"/>
    </xf>
    <xf numFmtId="0" fontId="11" fillId="2" borderId="7" xfId="1" applyFont="1" applyFill="1" applyBorder="1" applyAlignment="1" applyProtection="1">
      <alignment horizontal="left" vertical="top" wrapText="1"/>
      <protection locked="0"/>
    </xf>
    <xf numFmtId="177" fontId="6" fillId="0" borderId="12" xfId="1" applyNumberFormat="1" applyFont="1" applyBorder="1" applyAlignment="1">
      <alignment horizontal="left" vertical="center"/>
    </xf>
    <xf numFmtId="177" fontId="6" fillId="0" borderId="13" xfId="1" applyNumberFormat="1" applyFont="1" applyBorder="1" applyAlignment="1">
      <alignment horizontal="left" vertical="center"/>
    </xf>
    <xf numFmtId="0" fontId="6" fillId="0" borderId="11" xfId="1" applyFont="1" applyBorder="1" applyAlignment="1">
      <alignment horizontal="left" vertical="center"/>
    </xf>
    <xf numFmtId="0" fontId="6" fillId="0" borderId="12" xfId="1" applyFont="1" applyBorder="1" applyAlignment="1">
      <alignment horizontal="left" vertical="center"/>
    </xf>
    <xf numFmtId="0" fontId="6" fillId="0" borderId="10"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 xfId="1" applyFont="1" applyBorder="1" applyAlignment="1">
      <alignment horizontal="center" vertical="center" wrapText="1"/>
    </xf>
    <xf numFmtId="0" fontId="6" fillId="0" borderId="2" xfId="1" applyFont="1" applyBorder="1" applyAlignment="1">
      <alignment horizontal="center" vertical="center" wrapText="1"/>
    </xf>
    <xf numFmtId="0" fontId="6" fillId="0" borderId="0" xfId="1" applyFont="1" applyAlignment="1">
      <alignment horizontal="center" vertical="center" wrapText="1"/>
    </xf>
    <xf numFmtId="0" fontId="6" fillId="0" borderId="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 xfId="1" applyFont="1" applyBorder="1" applyAlignment="1">
      <alignment horizontal="center" vertical="center" wrapText="1"/>
    </xf>
    <xf numFmtId="0" fontId="6" fillId="0" borderId="7" xfId="1" applyFont="1" applyBorder="1" applyAlignment="1">
      <alignment horizontal="center" vertical="center" wrapText="1"/>
    </xf>
    <xf numFmtId="0" fontId="8" fillId="0" borderId="15" xfId="1" applyFont="1" applyBorder="1" applyAlignment="1">
      <alignment horizontal="left" vertical="center"/>
    </xf>
    <xf numFmtId="0" fontId="10" fillId="0" borderId="0" xfId="1" applyFont="1" applyAlignment="1" applyProtection="1">
      <alignment horizontal="left" vertical="center"/>
      <protection locked="0"/>
    </xf>
    <xf numFmtId="0" fontId="10" fillId="3" borderId="12" xfId="1" applyFont="1" applyFill="1" applyBorder="1" applyAlignment="1">
      <alignment horizontal="center" vertical="center"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180" fontId="10" fillId="3" borderId="11" xfId="1" applyNumberFormat="1" applyFont="1" applyFill="1" applyBorder="1" applyAlignment="1">
      <alignment horizontal="center" vertical="center" wrapText="1"/>
    </xf>
    <xf numFmtId="180" fontId="10" fillId="3" borderId="12" xfId="1" applyNumberFormat="1" applyFont="1" applyFill="1" applyBorder="1" applyAlignment="1">
      <alignment horizontal="center" vertical="center" wrapText="1"/>
    </xf>
    <xf numFmtId="0" fontId="6" fillId="0" borderId="0" xfId="3" applyFont="1" applyAlignment="1">
      <alignment horizontal="left" vertical="center"/>
    </xf>
    <xf numFmtId="0" fontId="9" fillId="0" borderId="0" xfId="3" applyFont="1" applyAlignment="1">
      <alignment horizontal="left" vertical="center"/>
    </xf>
    <xf numFmtId="0" fontId="9" fillId="0" borderId="0" xfId="3" applyFont="1" applyAlignment="1">
      <alignment horizontal="left" vertical="center" wrapText="1"/>
    </xf>
    <xf numFmtId="0" fontId="9" fillId="0" borderId="9" xfId="3" applyFont="1" applyBorder="1" applyAlignment="1">
      <alignment horizontal="center" vertical="center"/>
    </xf>
    <xf numFmtId="0" fontId="9" fillId="0" borderId="10" xfId="3" applyFont="1" applyBorder="1" applyAlignment="1">
      <alignment horizontal="center" vertical="center"/>
    </xf>
    <xf numFmtId="0" fontId="9" fillId="0" borderId="15" xfId="3" applyFont="1" applyBorder="1" applyAlignment="1">
      <alignment horizontal="center" vertical="center"/>
    </xf>
    <xf numFmtId="0" fontId="9" fillId="0" borderId="3" xfId="3" applyFont="1" applyBorder="1" applyAlignment="1">
      <alignment horizontal="center" vertical="center"/>
    </xf>
    <xf numFmtId="0" fontId="9" fillId="0" borderId="6" xfId="3" applyFont="1" applyBorder="1" applyAlignment="1">
      <alignment horizontal="center" vertical="center"/>
    </xf>
    <xf numFmtId="0" fontId="9" fillId="0" borderId="1" xfId="3" applyFont="1" applyBorder="1" applyAlignment="1">
      <alignment horizontal="center" vertical="center"/>
    </xf>
    <xf numFmtId="0" fontId="9" fillId="0" borderId="7" xfId="3" applyFont="1" applyBorder="1" applyAlignment="1">
      <alignment horizontal="center" vertical="center"/>
    </xf>
    <xf numFmtId="0" fontId="9" fillId="0" borderId="9" xfId="3" applyFont="1" applyBorder="1" applyAlignment="1">
      <alignment horizontal="left" vertical="center"/>
    </xf>
    <xf numFmtId="0" fontId="9" fillId="0" borderId="11" xfId="3" applyFont="1" applyBorder="1" applyAlignment="1">
      <alignment horizontal="left" vertical="center"/>
    </xf>
    <xf numFmtId="0" fontId="9" fillId="0" borderId="12" xfId="3" applyFont="1" applyBorder="1" applyAlignment="1">
      <alignment horizontal="left" vertical="center"/>
    </xf>
    <xf numFmtId="0" fontId="9" fillId="0" borderId="13" xfId="3" applyFont="1" applyBorder="1" applyAlignment="1">
      <alignment horizontal="left" vertical="center"/>
    </xf>
    <xf numFmtId="0" fontId="9" fillId="0" borderId="9" xfId="3" applyFont="1" applyBorder="1" applyAlignment="1">
      <alignment horizontal="center" vertical="center" wrapText="1"/>
    </xf>
    <xf numFmtId="0" fontId="9" fillId="0" borderId="0" xfId="3" applyFont="1" applyAlignment="1" applyProtection="1">
      <alignment horizontal="center" vertical="center"/>
      <protection locked="0"/>
    </xf>
    <xf numFmtId="0" fontId="6" fillId="2" borderId="11" xfId="1" applyFont="1" applyFill="1" applyBorder="1" applyAlignment="1" applyProtection="1">
      <alignment horizontal="left" vertical="center"/>
      <protection locked="0"/>
    </xf>
    <xf numFmtId="0" fontId="6" fillId="2" borderId="12" xfId="1" applyFont="1" applyFill="1" applyBorder="1" applyAlignment="1" applyProtection="1">
      <alignment horizontal="left" vertical="center"/>
      <protection locked="0"/>
    </xf>
    <xf numFmtId="0" fontId="6" fillId="2" borderId="13" xfId="1" applyFont="1" applyFill="1" applyBorder="1" applyAlignment="1" applyProtection="1">
      <alignment horizontal="left" vertical="center"/>
      <protection locked="0"/>
    </xf>
    <xf numFmtId="0" fontId="10" fillId="0" borderId="11" xfId="3" applyFont="1" applyBorder="1" applyAlignment="1">
      <alignment horizontal="left" vertical="center" shrinkToFit="1"/>
    </xf>
    <xf numFmtId="0" fontId="10" fillId="0" borderId="12" xfId="3" applyFont="1" applyBorder="1" applyAlignment="1">
      <alignment horizontal="left" vertical="center" shrinkToFit="1"/>
    </xf>
    <xf numFmtId="0" fontId="10" fillId="0" borderId="13" xfId="3" applyFont="1" applyBorder="1" applyAlignment="1">
      <alignment horizontal="left" vertical="center" shrinkToFit="1"/>
    </xf>
    <xf numFmtId="0" fontId="8" fillId="0" borderId="5" xfId="1" applyFont="1" applyBorder="1" applyAlignment="1" applyProtection="1">
      <alignment horizontal="center" vertical="center"/>
      <protection locked="0"/>
    </xf>
    <xf numFmtId="0" fontId="8" fillId="0" borderId="14"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6" fillId="2" borderId="10" xfId="1" applyFont="1" applyFill="1" applyBorder="1" applyAlignment="1" applyProtection="1">
      <alignment horizontal="center" vertical="center"/>
      <protection locked="0"/>
    </xf>
    <xf numFmtId="0" fontId="6" fillId="2" borderId="3" xfId="1" applyFont="1" applyFill="1" applyBorder="1" applyAlignment="1" applyProtection="1">
      <alignment horizontal="center" vertical="center"/>
      <protection locked="0"/>
    </xf>
    <xf numFmtId="0" fontId="6" fillId="2" borderId="2" xfId="1" applyFont="1" applyFill="1" applyBorder="1" applyAlignment="1" applyProtection="1">
      <alignment horizontal="center" vertical="center"/>
      <protection locked="0"/>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6" fillId="2" borderId="15" xfId="1" applyFont="1" applyFill="1" applyBorder="1" applyAlignment="1" applyProtection="1">
      <alignment horizontal="center" vertical="center"/>
      <protection locked="0"/>
    </xf>
    <xf numFmtId="0" fontId="6" fillId="2" borderId="0" xfId="1" applyFont="1" applyFill="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6" fillId="2" borderId="10" xfId="1" applyFont="1" applyFill="1" applyBorder="1" applyAlignment="1" applyProtection="1">
      <alignment horizontal="left" vertical="center"/>
      <protection locked="0"/>
    </xf>
    <xf numFmtId="0" fontId="6" fillId="2" borderId="15" xfId="1" applyFont="1" applyFill="1" applyBorder="1" applyAlignment="1" applyProtection="1">
      <alignment horizontal="left" vertical="center"/>
      <protection locked="0"/>
    </xf>
    <xf numFmtId="0" fontId="6" fillId="2" borderId="3" xfId="1" applyFont="1" applyFill="1" applyBorder="1" applyAlignment="1" applyProtection="1">
      <alignment horizontal="left" vertical="center"/>
      <protection locked="0"/>
    </xf>
    <xf numFmtId="0" fontId="6" fillId="2" borderId="2" xfId="1" applyFont="1" applyFill="1" applyBorder="1" applyAlignment="1" applyProtection="1">
      <alignment horizontal="left" vertical="center"/>
      <protection locked="0"/>
    </xf>
    <xf numFmtId="0" fontId="6" fillId="2" borderId="0" xfId="1" applyFont="1" applyFill="1" applyAlignment="1" applyProtection="1">
      <alignment horizontal="left" vertical="center"/>
      <protection locked="0"/>
    </xf>
    <xf numFmtId="0" fontId="6" fillId="2" borderId="4" xfId="1" applyFont="1" applyFill="1" applyBorder="1" applyAlignment="1" applyProtection="1">
      <alignment horizontal="left" vertical="center"/>
      <protection locked="0"/>
    </xf>
    <xf numFmtId="0" fontId="6" fillId="2" borderId="6" xfId="1" applyFont="1" applyFill="1" applyBorder="1" applyAlignment="1" applyProtection="1">
      <alignment horizontal="left" vertical="center"/>
      <protection locked="0"/>
    </xf>
    <xf numFmtId="0" fontId="6" fillId="2" borderId="1" xfId="1" applyFont="1" applyFill="1" applyBorder="1" applyAlignment="1" applyProtection="1">
      <alignment horizontal="left" vertical="center"/>
      <protection locked="0"/>
    </xf>
    <xf numFmtId="0" fontId="6" fillId="2" borderId="7" xfId="1" applyFont="1" applyFill="1" applyBorder="1" applyAlignment="1" applyProtection="1">
      <alignment horizontal="left" vertical="center"/>
      <protection locked="0"/>
    </xf>
    <xf numFmtId="0" fontId="6" fillId="10" borderId="5" xfId="1" applyFont="1" applyFill="1" applyBorder="1" applyAlignment="1" applyProtection="1">
      <alignment horizontal="center" vertical="center" wrapText="1"/>
      <protection locked="0"/>
    </xf>
    <xf numFmtId="0" fontId="6" fillId="10" borderId="14" xfId="1" applyFont="1" applyFill="1" applyBorder="1" applyAlignment="1" applyProtection="1">
      <alignment horizontal="center" vertical="center" wrapText="1"/>
      <protection locked="0"/>
    </xf>
    <xf numFmtId="0" fontId="6" fillId="10" borderId="8" xfId="1" applyFont="1" applyFill="1" applyBorder="1" applyAlignment="1" applyProtection="1">
      <alignment horizontal="center" vertical="center" wrapText="1"/>
      <protection locked="0"/>
    </xf>
    <xf numFmtId="0" fontId="6" fillId="10" borderId="10" xfId="1" applyFont="1" applyFill="1" applyBorder="1" applyAlignment="1" applyProtection="1">
      <alignment horizontal="center" vertical="center"/>
      <protection locked="0"/>
    </xf>
    <xf numFmtId="0" fontId="6" fillId="10" borderId="15" xfId="1" applyFont="1" applyFill="1" applyBorder="1" applyAlignment="1" applyProtection="1">
      <alignment horizontal="center" vertical="center"/>
      <protection locked="0"/>
    </xf>
    <xf numFmtId="0" fontId="6" fillId="10" borderId="3" xfId="1" applyFont="1" applyFill="1" applyBorder="1" applyAlignment="1" applyProtection="1">
      <alignment horizontal="center" vertical="center"/>
      <protection locked="0"/>
    </xf>
    <xf numFmtId="0" fontId="6" fillId="10" borderId="2" xfId="1" applyFont="1" applyFill="1" applyBorder="1" applyAlignment="1" applyProtection="1">
      <alignment horizontal="center" vertical="center"/>
      <protection locked="0"/>
    </xf>
    <xf numFmtId="0" fontId="6" fillId="10" borderId="0" xfId="1" applyFont="1" applyFill="1" applyAlignment="1" applyProtection="1">
      <alignment horizontal="center" vertical="center"/>
      <protection locked="0"/>
    </xf>
    <xf numFmtId="0" fontId="6" fillId="10" borderId="4" xfId="1" applyFont="1" applyFill="1" applyBorder="1" applyAlignment="1" applyProtection="1">
      <alignment horizontal="center" vertical="center"/>
      <protection locked="0"/>
    </xf>
    <xf numFmtId="0" fontId="6" fillId="10" borderId="6" xfId="1" applyFont="1" applyFill="1" applyBorder="1" applyAlignment="1" applyProtection="1">
      <alignment horizontal="center" vertical="center"/>
      <protection locked="0"/>
    </xf>
    <xf numFmtId="0" fontId="6" fillId="10" borderId="1" xfId="1" applyFont="1" applyFill="1" applyBorder="1" applyAlignment="1" applyProtection="1">
      <alignment horizontal="center" vertical="center"/>
      <protection locked="0"/>
    </xf>
    <xf numFmtId="0" fontId="6" fillId="10" borderId="7" xfId="1" applyFont="1" applyFill="1" applyBorder="1" applyAlignment="1" applyProtection="1">
      <alignment horizontal="center" vertical="center"/>
      <protection locked="0"/>
    </xf>
    <xf numFmtId="0" fontId="39" fillId="0" borderId="0" xfId="1" applyFont="1" applyAlignment="1" applyProtection="1">
      <alignment horizontal="center" vertical="center"/>
      <protection locked="0"/>
    </xf>
    <xf numFmtId="0" fontId="6" fillId="2" borderId="12" xfId="1" applyFont="1" applyFill="1" applyBorder="1" applyAlignment="1" applyProtection="1">
      <alignment horizontal="center" vertical="center"/>
      <protection locked="0"/>
    </xf>
    <xf numFmtId="0" fontId="6" fillId="0" borderId="12" xfId="3" applyFont="1" applyBorder="1" applyAlignment="1">
      <alignment horizontal="left" vertical="center" shrinkToFit="1"/>
    </xf>
    <xf numFmtId="0" fontId="6" fillId="0" borderId="11" xfId="3" applyFont="1" applyBorder="1" applyAlignment="1">
      <alignment horizontal="center" vertical="center" shrinkToFit="1"/>
    </xf>
    <xf numFmtId="0" fontId="6" fillId="0" borderId="12" xfId="3" applyFont="1" applyBorder="1" applyAlignment="1">
      <alignment horizontal="center" vertical="center" shrinkToFit="1"/>
    </xf>
    <xf numFmtId="180" fontId="6" fillId="3" borderId="12" xfId="3" applyNumberFormat="1" applyFont="1" applyFill="1" applyBorder="1" applyAlignment="1">
      <alignment horizontal="center" vertical="center" shrinkToFit="1"/>
    </xf>
    <xf numFmtId="0" fontId="6" fillId="0" borderId="12" xfId="3" applyFont="1" applyBorder="1" applyAlignment="1">
      <alignment horizontal="right" vertical="center" shrinkToFit="1"/>
    </xf>
    <xf numFmtId="0" fontId="6" fillId="0" borderId="11" xfId="3" applyFont="1" applyBorder="1" applyAlignment="1" applyProtection="1">
      <alignment horizontal="center" vertical="center" shrinkToFit="1"/>
      <protection locked="0"/>
    </xf>
    <xf numFmtId="0" fontId="6" fillId="0" borderId="12" xfId="3" applyFont="1" applyBorder="1" applyAlignment="1" applyProtection="1">
      <alignment horizontal="center" vertical="center" shrinkToFit="1"/>
      <protection locked="0"/>
    </xf>
    <xf numFmtId="0" fontId="6" fillId="0" borderId="11" xfId="3" applyFont="1" applyBorder="1" applyAlignment="1" applyProtection="1">
      <alignment horizontal="left" vertical="center" shrinkToFit="1"/>
      <protection locked="0"/>
    </xf>
    <xf numFmtId="0" fontId="6" fillId="0" borderId="12" xfId="3" applyFont="1" applyBorder="1" applyAlignment="1" applyProtection="1">
      <alignment horizontal="left" vertical="center" shrinkToFit="1"/>
      <protection locked="0"/>
    </xf>
    <xf numFmtId="0" fontId="6" fillId="0" borderId="13" xfId="3" applyFont="1" applyBorder="1" applyAlignment="1" applyProtection="1">
      <alignment horizontal="left" vertical="center" shrinkToFit="1"/>
      <protection locked="0"/>
    </xf>
    <xf numFmtId="0" fontId="9" fillId="5" borderId="5" xfId="1" applyFont="1" applyFill="1" applyBorder="1" applyAlignment="1" applyProtection="1">
      <alignment horizontal="center" vertical="center"/>
      <protection locked="0"/>
    </xf>
    <xf numFmtId="0" fontId="9" fillId="5" borderId="14" xfId="1" applyFont="1" applyFill="1" applyBorder="1" applyAlignment="1" applyProtection="1">
      <alignment horizontal="center" vertical="center"/>
      <protection locked="0"/>
    </xf>
    <xf numFmtId="0" fontId="9" fillId="5" borderId="8" xfId="1" applyFont="1" applyFill="1" applyBorder="1" applyAlignment="1" applyProtection="1">
      <alignment horizontal="center" vertical="center"/>
      <protection locked="0"/>
    </xf>
    <xf numFmtId="0" fontId="8" fillId="0" borderId="10"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 xfId="1" applyFont="1" applyBorder="1" applyAlignment="1">
      <alignment horizontal="center" vertical="center" wrapText="1"/>
    </xf>
    <xf numFmtId="0" fontId="9" fillId="0" borderId="11" xfId="3" applyFont="1" applyBorder="1" applyAlignment="1" applyProtection="1">
      <alignment horizontal="center" vertical="center"/>
      <protection locked="0"/>
    </xf>
    <xf numFmtId="0" fontId="9" fillId="0" borderId="13" xfId="3" applyFont="1" applyBorder="1" applyAlignment="1" applyProtection="1">
      <alignment horizontal="center" vertical="center"/>
      <protection locked="0"/>
    </xf>
    <xf numFmtId="0" fontId="13" fillId="0" borderId="10"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3"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0" xfId="3" applyFont="1" applyAlignment="1">
      <alignment horizontal="center" vertical="center" wrapText="1"/>
    </xf>
    <xf numFmtId="0" fontId="13" fillId="0" borderId="4"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7" xfId="3" applyFont="1" applyBorder="1" applyAlignment="1">
      <alignment horizontal="center" vertical="center" wrapText="1"/>
    </xf>
    <xf numFmtId="0" fontId="6" fillId="0" borderId="0" xfId="3" applyFont="1" applyAlignment="1">
      <alignment horizontal="center" vertical="top"/>
    </xf>
    <xf numFmtId="0" fontId="13" fillId="0" borderId="5" xfId="3" applyFont="1" applyBorder="1" applyAlignment="1">
      <alignment horizontal="center" vertical="center" textRotation="255"/>
    </xf>
    <xf numFmtId="0" fontId="13" fillId="0" borderId="14" xfId="3" applyFont="1" applyBorder="1" applyAlignment="1">
      <alignment horizontal="center" vertical="center" textRotation="255"/>
    </xf>
    <xf numFmtId="0" fontId="9" fillId="2" borderId="11" xfId="3" applyFont="1" applyFill="1" applyBorder="1" applyAlignment="1" applyProtection="1">
      <alignment horizontal="left" vertical="center"/>
      <protection locked="0"/>
    </xf>
    <xf numFmtId="0" fontId="9" fillId="2" borderId="12" xfId="3" applyFont="1" applyFill="1" applyBorder="1" applyAlignment="1" applyProtection="1">
      <alignment horizontal="left" vertical="center"/>
      <protection locked="0"/>
    </xf>
    <xf numFmtId="0" fontId="9" fillId="2" borderId="13" xfId="3" applyFont="1" applyFill="1" applyBorder="1" applyAlignment="1" applyProtection="1">
      <alignment horizontal="left" vertical="center"/>
      <protection locked="0"/>
    </xf>
    <xf numFmtId="0" fontId="8" fillId="2" borderId="0" xfId="3" applyFont="1" applyFill="1" applyAlignment="1" applyProtection="1">
      <alignment horizontal="left" vertical="center" wrapText="1" shrinkToFit="1"/>
      <protection locked="0"/>
    </xf>
    <xf numFmtId="0" fontId="8" fillId="2" borderId="0" xfId="3" applyFont="1" applyFill="1" applyAlignment="1" applyProtection="1">
      <alignment horizontal="left" vertical="center" shrinkToFit="1"/>
      <protection locked="0"/>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5" xfId="3" applyFont="1" applyBorder="1" applyAlignment="1">
      <alignment horizontal="center" vertical="center" wrapText="1"/>
    </xf>
    <xf numFmtId="0" fontId="13" fillId="0" borderId="14" xfId="3" applyFont="1" applyBorder="1" applyAlignment="1">
      <alignment horizontal="center" vertical="center" wrapText="1"/>
    </xf>
    <xf numFmtId="0" fontId="9" fillId="2" borderId="10" xfId="3" applyFont="1" applyFill="1" applyBorder="1" applyAlignment="1" applyProtection="1">
      <alignment horizontal="left" vertical="center"/>
      <protection locked="0"/>
    </xf>
    <xf numFmtId="0" fontId="9" fillId="2" borderId="15" xfId="3" applyFont="1" applyFill="1" applyBorder="1" applyAlignment="1" applyProtection="1">
      <alignment horizontal="left" vertical="center"/>
      <protection locked="0"/>
    </xf>
    <xf numFmtId="0" fontId="9" fillId="2" borderId="3" xfId="3" applyFont="1" applyFill="1" applyBorder="1" applyAlignment="1" applyProtection="1">
      <alignment horizontal="left" vertical="center"/>
      <protection locked="0"/>
    </xf>
    <xf numFmtId="0" fontId="9" fillId="2" borderId="6" xfId="3" applyFont="1" applyFill="1" applyBorder="1" applyAlignment="1" applyProtection="1">
      <alignment horizontal="left" vertical="center"/>
      <protection locked="0"/>
    </xf>
    <xf numFmtId="0" fontId="9" fillId="2" borderId="1" xfId="3" applyFont="1" applyFill="1" applyBorder="1" applyAlignment="1" applyProtection="1">
      <alignment horizontal="left" vertical="center"/>
      <protection locked="0"/>
    </xf>
    <xf numFmtId="0" fontId="9" fillId="2" borderId="7" xfId="3" applyFont="1" applyFill="1" applyBorder="1" applyAlignment="1" applyProtection="1">
      <alignment horizontal="left" vertical="center"/>
      <protection locked="0"/>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9" fillId="2" borderId="11" xfId="3" applyFont="1" applyFill="1" applyBorder="1" applyAlignment="1" applyProtection="1">
      <alignment horizontal="center" vertical="center"/>
      <protection locked="0"/>
    </xf>
    <xf numFmtId="0" fontId="9" fillId="2" borderId="13" xfId="3" applyFont="1" applyFill="1" applyBorder="1" applyAlignment="1" applyProtection="1">
      <alignment horizontal="center" vertical="center"/>
      <protection locked="0"/>
    </xf>
    <xf numFmtId="0" fontId="13" fillId="0" borderId="11" xfId="3" applyFont="1" applyBorder="1" applyAlignment="1">
      <alignment horizontal="right" vertical="center"/>
    </xf>
    <xf numFmtId="0" fontId="13" fillId="0" borderId="12" xfId="3" applyFont="1" applyBorder="1" applyAlignment="1">
      <alignment horizontal="right" vertical="center"/>
    </xf>
    <xf numFmtId="0" fontId="13" fillId="0" borderId="0" xfId="3" applyFont="1" applyAlignment="1">
      <alignment horizontal="left" vertical="top" wrapText="1"/>
    </xf>
    <xf numFmtId="0" fontId="13" fillId="0" borderId="0" xfId="3" applyFont="1" applyAlignment="1">
      <alignment horizontal="left" vertical="top"/>
    </xf>
    <xf numFmtId="0" fontId="13" fillId="0" borderId="2" xfId="3" applyFont="1" applyBorder="1" applyAlignment="1">
      <alignment horizontal="center" vertical="center"/>
    </xf>
    <xf numFmtId="0" fontId="13" fillId="0" borderId="4" xfId="3" applyFont="1" applyBorder="1" applyAlignment="1">
      <alignment horizontal="center" vertical="center"/>
    </xf>
    <xf numFmtId="0" fontId="13" fillId="0" borderId="6" xfId="3" applyFont="1" applyBorder="1" applyAlignment="1">
      <alignment horizontal="center" vertical="center"/>
    </xf>
    <xf numFmtId="0" fontId="13" fillId="0" borderId="1" xfId="3" applyFont="1" applyBorder="1" applyAlignment="1">
      <alignment horizontal="center" vertical="center"/>
    </xf>
    <xf numFmtId="0" fontId="13" fillId="0" borderId="7" xfId="3" applyFont="1" applyBorder="1" applyAlignment="1">
      <alignment horizontal="center" vertical="center"/>
    </xf>
    <xf numFmtId="0" fontId="9" fillId="2" borderId="10" xfId="3" applyFont="1" applyFill="1" applyBorder="1" applyAlignment="1" applyProtection="1">
      <alignment horizontal="left" vertical="top"/>
      <protection locked="0"/>
    </xf>
    <xf numFmtId="0" fontId="9" fillId="2" borderId="15" xfId="3" applyFont="1" applyFill="1" applyBorder="1" applyAlignment="1" applyProtection="1">
      <alignment horizontal="left" vertical="top"/>
      <protection locked="0"/>
    </xf>
    <xf numFmtId="0" fontId="9" fillId="2" borderId="3" xfId="3" applyFont="1" applyFill="1" applyBorder="1" applyAlignment="1" applyProtection="1">
      <alignment horizontal="left" vertical="top"/>
      <protection locked="0"/>
    </xf>
    <xf numFmtId="0" fontId="9" fillId="2" borderId="2" xfId="3" applyFont="1" applyFill="1" applyBorder="1" applyAlignment="1" applyProtection="1">
      <alignment horizontal="left" vertical="top"/>
      <protection locked="0"/>
    </xf>
    <xf numFmtId="0" fontId="9" fillId="2" borderId="0" xfId="3" applyFont="1" applyFill="1" applyAlignment="1" applyProtection="1">
      <alignment horizontal="left" vertical="top"/>
      <protection locked="0"/>
    </xf>
    <xf numFmtId="0" fontId="9" fillId="2" borderId="4" xfId="3" applyFont="1" applyFill="1" applyBorder="1" applyAlignment="1" applyProtection="1">
      <alignment horizontal="left" vertical="top"/>
      <protection locked="0"/>
    </xf>
    <xf numFmtId="0" fontId="9" fillId="2" borderId="6" xfId="3" applyFont="1" applyFill="1" applyBorder="1" applyAlignment="1" applyProtection="1">
      <alignment horizontal="left" vertical="top"/>
      <protection locked="0"/>
    </xf>
    <xf numFmtId="0" fontId="9" fillId="2" borderId="1" xfId="3" applyFont="1" applyFill="1" applyBorder="1" applyAlignment="1" applyProtection="1">
      <alignment horizontal="left" vertical="top"/>
      <protection locked="0"/>
    </xf>
    <xf numFmtId="0" fontId="9" fillId="2" borderId="7" xfId="3" applyFont="1" applyFill="1" applyBorder="1" applyAlignment="1" applyProtection="1">
      <alignment horizontal="left" vertical="top"/>
      <protection locked="0"/>
    </xf>
    <xf numFmtId="0" fontId="8" fillId="0" borderId="19" xfId="3" applyFont="1" applyBorder="1" applyAlignment="1">
      <alignment horizontal="center" vertical="center"/>
    </xf>
    <xf numFmtId="0" fontId="8" fillId="0" borderId="20" xfId="3" applyFont="1" applyBorder="1" applyAlignment="1">
      <alignment horizontal="center" vertical="center"/>
    </xf>
    <xf numFmtId="0" fontId="8" fillId="10" borderId="21" xfId="3" applyFont="1" applyFill="1" applyBorder="1" applyAlignment="1" applyProtection="1">
      <alignment horizontal="center" vertical="center"/>
      <protection locked="0"/>
    </xf>
    <xf numFmtId="0" fontId="8" fillId="10" borderId="22" xfId="3" applyFont="1" applyFill="1" applyBorder="1" applyAlignment="1" applyProtection="1">
      <alignment horizontal="center" vertical="center"/>
      <protection locked="0"/>
    </xf>
    <xf numFmtId="0" fontId="8" fillId="0" borderId="23" xfId="5" applyFont="1" applyBorder="1" applyAlignment="1">
      <alignment horizontal="center" vertical="center"/>
    </xf>
    <xf numFmtId="0" fontId="8" fillId="0" borderId="24" xfId="5" applyFont="1" applyBorder="1" applyAlignment="1">
      <alignment horizontal="center" vertical="center"/>
    </xf>
    <xf numFmtId="176" fontId="8" fillId="3" borderId="25" xfId="6" applyNumberFormat="1" applyFont="1" applyFill="1" applyBorder="1" applyAlignment="1">
      <alignment horizontal="center" vertical="center"/>
    </xf>
    <xf numFmtId="0" fontId="9" fillId="0" borderId="27" xfId="7" applyFont="1" applyBorder="1" applyAlignment="1">
      <alignment horizontal="center" vertical="center" wrapText="1"/>
    </xf>
    <xf numFmtId="0" fontId="9" fillId="0" borderId="28" xfId="7" applyFont="1" applyBorder="1" applyAlignment="1">
      <alignment horizontal="center" vertical="center" wrapText="1"/>
    </xf>
    <xf numFmtId="0" fontId="13" fillId="0" borderId="29" xfId="8" applyFont="1" applyBorder="1" applyAlignment="1">
      <alignment horizontal="center" vertical="center" wrapText="1"/>
    </xf>
    <xf numFmtId="0" fontId="13" fillId="0" borderId="27" xfId="8" applyFont="1" applyBorder="1" applyAlignment="1">
      <alignment horizontal="center" vertical="center" wrapText="1"/>
    </xf>
    <xf numFmtId="0" fontId="13" fillId="0" borderId="30" xfId="8" applyFont="1" applyBorder="1" applyAlignment="1">
      <alignment horizontal="center" vertical="center" wrapText="1"/>
    </xf>
    <xf numFmtId="0" fontId="13" fillId="0" borderId="33" xfId="7" applyFont="1" applyBorder="1" applyAlignment="1">
      <alignment horizontal="center" vertical="center" wrapText="1"/>
    </xf>
    <xf numFmtId="0" fontId="13" fillId="0" borderId="4" xfId="7" applyFont="1" applyBorder="1" applyAlignment="1">
      <alignment horizontal="center" vertical="center" wrapText="1"/>
    </xf>
    <xf numFmtId="0" fontId="13" fillId="0" borderId="50" xfId="7" applyFont="1" applyBorder="1" applyAlignment="1">
      <alignment horizontal="center" vertical="center" wrapText="1"/>
    </xf>
    <xf numFmtId="0" fontId="13" fillId="0" borderId="34" xfId="5" applyFont="1" applyBorder="1" applyAlignment="1">
      <alignment horizontal="center" vertical="center"/>
    </xf>
    <xf numFmtId="0" fontId="13" fillId="0" borderId="29" xfId="5" applyFont="1" applyBorder="1" applyAlignment="1">
      <alignment horizontal="center" vertical="center"/>
    </xf>
    <xf numFmtId="0" fontId="13" fillId="0" borderId="28" xfId="5" applyFont="1" applyBorder="1" applyAlignment="1">
      <alignment horizontal="center" vertical="center"/>
    </xf>
    <xf numFmtId="0" fontId="13" fillId="0" borderId="2" xfId="5" applyFont="1" applyBorder="1" applyAlignment="1">
      <alignment horizontal="center" vertical="center"/>
    </xf>
    <xf numFmtId="0" fontId="13" fillId="0" borderId="0" xfId="5" applyFont="1" applyAlignment="1">
      <alignment horizontal="center" vertical="center"/>
    </xf>
    <xf numFmtId="0" fontId="13" fillId="0" borderId="4" xfId="5" applyFont="1" applyBorder="1" applyAlignment="1">
      <alignment horizontal="center" vertical="center"/>
    </xf>
    <xf numFmtId="0" fontId="13" fillId="0" borderId="6" xfId="5" applyFont="1" applyBorder="1" applyAlignment="1">
      <alignment horizontal="center" vertical="center"/>
    </xf>
    <xf numFmtId="0" fontId="13" fillId="0" borderId="1" xfId="5" applyFont="1" applyBorder="1" applyAlignment="1">
      <alignment horizontal="center" vertical="center"/>
    </xf>
    <xf numFmtId="0" fontId="13" fillId="0" borderId="7" xfId="5" applyFont="1" applyBorder="1" applyAlignment="1">
      <alignment horizontal="center" vertical="center"/>
    </xf>
    <xf numFmtId="0" fontId="13" fillId="0" borderId="35" xfId="7" applyFont="1" applyBorder="1" applyAlignment="1">
      <alignment horizontal="center" vertical="center" wrapText="1"/>
    </xf>
    <xf numFmtId="0" fontId="13" fillId="0" borderId="14" xfId="7" applyFont="1" applyBorder="1" applyAlignment="1">
      <alignment horizontal="center" vertical="center" wrapText="1"/>
    </xf>
    <xf numFmtId="0" fontId="13" fillId="0" borderId="51" xfId="7" applyFont="1" applyBorder="1" applyAlignment="1">
      <alignment horizontal="center" vertical="center" wrapText="1"/>
    </xf>
    <xf numFmtId="0" fontId="13" fillId="0" borderId="34" xfId="7" applyFont="1" applyBorder="1" applyAlignment="1">
      <alignment horizontal="center" vertical="center" wrapText="1"/>
    </xf>
    <xf numFmtId="0" fontId="13" fillId="0" borderId="2" xfId="7" applyFont="1" applyBorder="1" applyAlignment="1">
      <alignment horizontal="center" vertical="center" wrapText="1"/>
    </xf>
    <xf numFmtId="0" fontId="13" fillId="0" borderId="52" xfId="7" applyFont="1" applyBorder="1" applyAlignment="1">
      <alignment horizontal="center" vertical="center" wrapText="1"/>
    </xf>
    <xf numFmtId="0" fontId="13" fillId="0" borderId="36" xfId="7" applyFont="1" applyBorder="1" applyAlignment="1">
      <alignment horizontal="center" vertical="center"/>
    </xf>
    <xf numFmtId="0" fontId="13" fillId="0" borderId="37" xfId="7" applyFont="1" applyBorder="1" applyAlignment="1">
      <alignment horizontal="center" vertical="center"/>
    </xf>
    <xf numFmtId="0" fontId="13" fillId="0" borderId="49" xfId="7" applyFont="1" applyBorder="1" applyAlignment="1">
      <alignment horizontal="center" vertical="center"/>
    </xf>
    <xf numFmtId="0" fontId="19" fillId="0" borderId="27" xfId="7" applyFont="1" applyBorder="1" applyAlignment="1">
      <alignment horizontal="left" vertical="center" wrapText="1"/>
    </xf>
    <xf numFmtId="0" fontId="19" fillId="0" borderId="28" xfId="7" applyFont="1" applyBorder="1" applyAlignment="1">
      <alignment horizontal="left" vertical="center" wrapText="1"/>
    </xf>
    <xf numFmtId="0" fontId="19" fillId="0" borderId="38" xfId="7" applyFont="1" applyBorder="1" applyAlignment="1">
      <alignment horizontal="left" vertical="center" wrapText="1"/>
    </xf>
    <xf numFmtId="0" fontId="19" fillId="0" borderId="4" xfId="7" applyFont="1" applyBorder="1" applyAlignment="1">
      <alignment horizontal="left" vertical="center" wrapText="1"/>
    </xf>
    <xf numFmtId="0" fontId="19" fillId="0" borderId="42" xfId="7" applyFont="1" applyBorder="1" applyAlignment="1">
      <alignment horizontal="left" vertical="center" wrapText="1"/>
    </xf>
    <xf numFmtId="0" fontId="19" fillId="0" borderId="43" xfId="7" applyFont="1" applyBorder="1" applyAlignment="1">
      <alignment horizontal="left" vertical="center" wrapText="1"/>
    </xf>
    <xf numFmtId="0" fontId="13" fillId="0" borderId="1" xfId="8" applyFont="1" applyBorder="1" applyAlignment="1">
      <alignment horizontal="center" vertical="center" wrapText="1"/>
    </xf>
    <xf numFmtId="0" fontId="13" fillId="0" borderId="39" xfId="8" applyFont="1" applyBorder="1" applyAlignment="1">
      <alignment horizontal="center" vertical="center" wrapText="1"/>
    </xf>
    <xf numFmtId="0" fontId="13" fillId="0" borderId="40" xfId="8" applyFont="1" applyBorder="1" applyAlignment="1">
      <alignment horizontal="center" vertical="center" wrapText="1"/>
    </xf>
    <xf numFmtId="38" fontId="13" fillId="0" borderId="37" xfId="6" applyFont="1" applyFill="1" applyBorder="1" applyAlignment="1">
      <alignment horizontal="center" vertical="center" wrapText="1"/>
    </xf>
    <xf numFmtId="0" fontId="13" fillId="0" borderId="32" xfId="7" applyFont="1" applyBorder="1" applyAlignment="1">
      <alignment horizontal="center" vertical="center"/>
    </xf>
    <xf numFmtId="0" fontId="13" fillId="0" borderId="41" xfId="7" applyFont="1" applyBorder="1" applyAlignment="1">
      <alignment horizontal="center" vertical="center"/>
    </xf>
    <xf numFmtId="0" fontId="9" fillId="0" borderId="88" xfId="3" applyFont="1" applyBorder="1" applyAlignment="1" applyProtection="1">
      <alignment horizontal="center" vertical="center" shrinkToFit="1"/>
      <protection locked="0"/>
    </xf>
    <xf numFmtId="0" fontId="9" fillId="0" borderId="117" xfId="3" applyFont="1" applyBorder="1" applyAlignment="1" applyProtection="1">
      <alignment horizontal="center" vertical="center" shrinkToFit="1"/>
      <protection locked="0"/>
    </xf>
    <xf numFmtId="180" fontId="37" fillId="0" borderId="11" xfId="3" applyNumberFormat="1" applyFont="1" applyBorder="1" applyAlignment="1">
      <alignment horizontal="left" vertical="center"/>
    </xf>
    <xf numFmtId="180" fontId="37" fillId="0" borderId="12" xfId="3" applyNumberFormat="1" applyFont="1" applyBorder="1" applyAlignment="1">
      <alignment horizontal="left" vertical="center"/>
    </xf>
    <xf numFmtId="180" fontId="37" fillId="0" borderId="13" xfId="3" applyNumberFormat="1" applyFont="1" applyBorder="1" applyAlignment="1">
      <alignment horizontal="left" vertical="center"/>
    </xf>
    <xf numFmtId="176" fontId="8" fillId="3" borderId="10" xfId="3" applyNumberFormat="1" applyFont="1" applyFill="1" applyBorder="1" applyAlignment="1">
      <alignment horizontal="center" vertical="center"/>
    </xf>
    <xf numFmtId="176" fontId="8" fillId="3" borderId="15" xfId="3" applyNumberFormat="1" applyFont="1" applyFill="1" applyBorder="1" applyAlignment="1">
      <alignment horizontal="center" vertical="center"/>
    </xf>
    <xf numFmtId="176" fontId="8" fillId="3" borderId="3" xfId="3" applyNumberFormat="1" applyFont="1" applyFill="1" applyBorder="1" applyAlignment="1">
      <alignment horizontal="center" vertical="center"/>
    </xf>
    <xf numFmtId="181" fontId="8" fillId="3" borderId="132" xfId="4" applyNumberFormat="1" applyFont="1" applyFill="1" applyBorder="1" applyAlignment="1">
      <alignment horizontal="right" vertical="center"/>
    </xf>
    <xf numFmtId="181" fontId="8" fillId="3" borderId="133" xfId="4" applyNumberFormat="1" applyFont="1" applyFill="1" applyBorder="1" applyAlignment="1">
      <alignment horizontal="right" vertical="center"/>
    </xf>
    <xf numFmtId="0" fontId="9" fillId="0" borderId="84" xfId="3" applyFont="1" applyBorder="1" applyAlignment="1">
      <alignment horizontal="left" vertical="center"/>
    </xf>
    <xf numFmtId="182" fontId="9" fillId="3" borderId="115" xfId="4" applyNumberFormat="1" applyFont="1" applyFill="1" applyBorder="1" applyAlignment="1" applyProtection="1">
      <alignment vertical="center" shrinkToFit="1"/>
    </xf>
    <xf numFmtId="182" fontId="9" fillId="3" borderId="74" xfId="4" applyNumberFormat="1" applyFont="1" applyFill="1" applyBorder="1" applyAlignment="1" applyProtection="1">
      <alignment vertical="center" shrinkToFit="1"/>
    </xf>
    <xf numFmtId="182" fontId="9" fillId="3" borderId="114" xfId="4" applyNumberFormat="1" applyFont="1" applyFill="1" applyBorder="1" applyAlignment="1" applyProtection="1">
      <alignment vertical="center" shrinkToFit="1"/>
    </xf>
    <xf numFmtId="182" fontId="9" fillId="3" borderId="88" xfId="4" applyNumberFormat="1" applyFont="1" applyFill="1" applyBorder="1" applyAlignment="1" applyProtection="1">
      <alignment vertical="center" shrinkToFit="1"/>
    </xf>
    <xf numFmtId="182" fontId="9" fillId="3" borderId="89" xfId="4" applyNumberFormat="1" applyFont="1" applyFill="1" applyBorder="1" applyAlignment="1" applyProtection="1">
      <alignment vertical="center" shrinkToFit="1"/>
    </xf>
    <xf numFmtId="182" fontId="9" fillId="3" borderId="77" xfId="4" applyNumberFormat="1" applyFont="1" applyFill="1" applyBorder="1" applyAlignment="1" applyProtection="1">
      <alignment vertical="center" shrinkToFit="1"/>
    </xf>
    <xf numFmtId="182" fontId="9" fillId="3" borderId="0" xfId="4" applyNumberFormat="1" applyFont="1" applyFill="1" applyBorder="1" applyAlignment="1" applyProtection="1">
      <alignment vertical="center" shrinkToFit="1"/>
    </xf>
    <xf numFmtId="0" fontId="9" fillId="0" borderId="77" xfId="3" applyFont="1" applyBorder="1" applyAlignment="1" applyProtection="1">
      <alignment horizontal="left" vertical="center"/>
      <protection locked="0"/>
    </xf>
    <xf numFmtId="0" fontId="9" fillId="0" borderId="0" xfId="3" applyFont="1" applyAlignment="1" applyProtection="1">
      <alignment horizontal="left" vertical="center"/>
      <protection locked="0"/>
    </xf>
    <xf numFmtId="182" fontId="9" fillId="0" borderId="0" xfId="3" applyNumberFormat="1" applyFont="1" applyAlignment="1" applyProtection="1">
      <alignment horizontal="right" vertical="center"/>
      <protection locked="0"/>
    </xf>
    <xf numFmtId="0" fontId="9" fillId="0" borderId="0" xfId="3" applyFont="1" applyAlignment="1" applyProtection="1">
      <alignment horizontal="center" vertical="center" shrinkToFit="1"/>
      <protection locked="0"/>
    </xf>
    <xf numFmtId="3" fontId="9" fillId="0" borderId="0" xfId="3" applyNumberFormat="1" applyFont="1" applyAlignment="1" applyProtection="1">
      <alignment horizontal="right" vertical="center"/>
      <protection locked="0"/>
    </xf>
    <xf numFmtId="3" fontId="9" fillId="0" borderId="78" xfId="3" applyNumberFormat="1" applyFont="1" applyBorder="1" applyAlignment="1" applyProtection="1">
      <alignment horizontal="right" vertical="center"/>
      <protection locked="0"/>
    </xf>
    <xf numFmtId="182" fontId="9" fillId="3" borderId="81" xfId="4" applyNumberFormat="1" applyFont="1" applyFill="1" applyBorder="1" applyAlignment="1" applyProtection="1">
      <alignment vertical="center" shrinkToFit="1"/>
    </xf>
    <xf numFmtId="182" fontId="9" fillId="3" borderId="1" xfId="4" applyNumberFormat="1" applyFont="1" applyFill="1" applyBorder="1" applyAlignment="1" applyProtection="1">
      <alignment vertical="center" shrinkToFit="1"/>
    </xf>
    <xf numFmtId="182" fontId="9" fillId="3" borderId="73" xfId="4" applyNumberFormat="1" applyFont="1" applyFill="1" applyBorder="1" applyAlignment="1" applyProtection="1">
      <alignment vertical="center" shrinkToFit="1"/>
    </xf>
    <xf numFmtId="182" fontId="9" fillId="2" borderId="129" xfId="3" applyNumberFormat="1" applyFont="1" applyFill="1" applyBorder="1" applyAlignment="1" applyProtection="1">
      <alignment horizontal="right" vertical="center" shrinkToFit="1"/>
      <protection locked="0"/>
    </xf>
    <xf numFmtId="0" fontId="13" fillId="10" borderId="129" xfId="3" applyFont="1" applyFill="1" applyBorder="1" applyAlignment="1" applyProtection="1">
      <alignment horizontal="center" vertical="center" shrinkToFit="1"/>
      <protection locked="0"/>
    </xf>
    <xf numFmtId="182" fontId="9" fillId="0" borderId="88" xfId="4" applyNumberFormat="1" applyFont="1" applyFill="1" applyBorder="1" applyAlignment="1" applyProtection="1">
      <alignment vertical="center" shrinkToFit="1"/>
      <protection locked="0"/>
    </xf>
    <xf numFmtId="182" fontId="9" fillId="0" borderId="89" xfId="4" applyNumberFormat="1" applyFont="1" applyFill="1" applyBorder="1" applyAlignment="1" applyProtection="1">
      <alignment vertical="center" shrinkToFit="1"/>
      <protection locked="0"/>
    </xf>
    <xf numFmtId="0" fontId="21" fillId="0" borderId="88" xfId="3" applyFont="1" applyBorder="1" applyAlignment="1" applyProtection="1">
      <alignment horizontal="right" vertical="center"/>
      <protection locked="0"/>
    </xf>
    <xf numFmtId="0" fontId="21" fillId="0" borderId="89" xfId="3" applyFont="1" applyBorder="1" applyAlignment="1" applyProtection="1">
      <alignment horizontal="right" vertical="center"/>
      <protection locked="0"/>
    </xf>
    <xf numFmtId="0" fontId="21" fillId="0" borderId="119" xfId="3" applyFont="1" applyBorder="1" applyAlignment="1" applyProtection="1">
      <alignment horizontal="right" vertical="center"/>
      <protection locked="0"/>
    </xf>
    <xf numFmtId="182" fontId="9" fillId="3" borderId="95" xfId="3" applyNumberFormat="1" applyFont="1" applyFill="1" applyBorder="1" applyAlignment="1">
      <alignment horizontal="right" vertical="center" shrinkToFit="1"/>
    </xf>
    <xf numFmtId="182" fontId="9" fillId="3" borderId="85" xfId="3" applyNumberFormat="1" applyFont="1" applyFill="1" applyBorder="1" applyAlignment="1">
      <alignment horizontal="right" vertical="center" shrinkToFit="1"/>
    </xf>
    <xf numFmtId="0" fontId="37" fillId="0" borderId="11" xfId="3" applyFont="1" applyBorder="1" applyAlignment="1">
      <alignment horizontal="left" vertical="center"/>
    </xf>
    <xf numFmtId="0" fontId="37" fillId="0" borderId="12" xfId="3" applyFont="1" applyBorder="1" applyAlignment="1">
      <alignment horizontal="left" vertical="center"/>
    </xf>
    <xf numFmtId="0" fontId="37" fillId="0" borderId="13" xfId="3" applyFont="1" applyBorder="1" applyAlignment="1">
      <alignment horizontal="left" vertical="center"/>
    </xf>
    <xf numFmtId="182" fontId="9" fillId="3" borderId="94" xfId="4" applyNumberFormat="1" applyFont="1" applyFill="1" applyBorder="1" applyAlignment="1" applyProtection="1">
      <alignment vertical="center" shrinkToFit="1"/>
    </xf>
    <xf numFmtId="182" fontId="9" fillId="3" borderId="91" xfId="4" applyNumberFormat="1" applyFont="1" applyFill="1" applyBorder="1" applyAlignment="1" applyProtection="1">
      <alignment vertical="center" shrinkToFit="1"/>
    </xf>
    <xf numFmtId="0" fontId="9" fillId="0" borderId="9" xfId="2" applyFont="1" applyBorder="1" applyAlignment="1">
      <alignment horizontal="center" vertical="center"/>
    </xf>
    <xf numFmtId="0" fontId="9" fillId="4" borderId="9" xfId="2" applyFont="1" applyFill="1" applyBorder="1">
      <alignment vertical="center"/>
    </xf>
  </cellXfs>
  <cellStyles count="12">
    <cellStyle name="桁区切り 12" xfId="6" xr:uid="{402FFD54-0100-4F80-97A7-C3A98BECADDC}"/>
    <cellStyle name="桁区切り 2" xfId="4" xr:uid="{42277A78-C628-45B0-BF97-939B6751D300}"/>
    <cellStyle name="桁区切り 2 2" xfId="11" xr:uid="{A4B63DDD-9818-4154-B12D-778C9319115E}"/>
    <cellStyle name="標準" xfId="0" builtinId="0"/>
    <cellStyle name="標準 2" xfId="1" xr:uid="{8285D19C-91F8-4143-A0F1-3906690F8220}"/>
    <cellStyle name="標準 3" xfId="2" xr:uid="{DAEAD64F-8C16-48DF-BE28-DCAF6DE53942}"/>
    <cellStyle name="標準 4" xfId="3" xr:uid="{49366C49-CAD6-46A0-A9E2-844A4B42196C}"/>
    <cellStyle name="標準 4 2" xfId="9" xr:uid="{B52F299B-5FAF-40F0-A6D9-4D9633FA56CF}"/>
    <cellStyle name="標準 4 3" xfId="10" xr:uid="{DFE74696-EBDE-41A0-97D6-DE2B679B9B02}"/>
    <cellStyle name="標準 77" xfId="5" xr:uid="{3EFB8B33-3E6B-4C30-80D5-434256FF8CBC}"/>
    <cellStyle name="標準_070118別添4-2事業場モニタリング方法" xfId="8" xr:uid="{5C18234C-5CDD-4C89-9DDF-C3C15CD04332}"/>
    <cellStyle name="標準_ASSET算定報告書（単独）" xfId="7" xr:uid="{13C16C16-9380-4568-995D-5677EF59D79E}"/>
  </cellStyles>
  <dxfs count="1">
    <dxf>
      <fill>
        <patternFill>
          <bgColor theme="0" tint="-0.14996795556505021"/>
        </patternFill>
      </fill>
    </dxf>
  </dxfs>
  <tableStyles count="0" defaultTableStyle="TableStyleMedium2" defaultPivotStyle="PivotStyleLight16"/>
  <colors>
    <mruColors>
      <color rgb="FFFFFFCC"/>
      <color rgb="FFFFF3E7"/>
      <color rgb="FFFFECD9"/>
      <color rgb="FFCCFFFF"/>
      <color rgb="FFFFDF57"/>
      <color rgb="FF0000FF"/>
      <color rgb="FFFFE0C1"/>
      <color rgb="FFFFD9B3"/>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checked="Checked" fmlaLink="#REF!" lockText="1" noThreeD="1"/>
</file>

<file path=xl/drawings/drawing1.xml><?xml version="1.0" encoding="utf-8"?>
<xdr:wsDr xmlns:xdr="http://schemas.openxmlformats.org/drawingml/2006/spreadsheetDrawing" xmlns:a="http://schemas.openxmlformats.org/drawingml/2006/main">
  <xdr:twoCellAnchor>
    <xdr:from>
      <xdr:col>5</xdr:col>
      <xdr:colOff>0</xdr:colOff>
      <xdr:row>26</xdr:row>
      <xdr:rowOff>11906</xdr:rowOff>
    </xdr:from>
    <xdr:to>
      <xdr:col>6</xdr:col>
      <xdr:colOff>-1</xdr:colOff>
      <xdr:row>28</xdr:row>
      <xdr:rowOff>0</xdr:rowOff>
    </xdr:to>
    <xdr:cxnSp macro="">
      <xdr:nvCxnSpPr>
        <xdr:cNvPr id="13" name="直線コネクタ 12">
          <a:extLst>
            <a:ext uri="{FF2B5EF4-FFF2-40B4-BE49-F238E27FC236}">
              <a16:creationId xmlns:a16="http://schemas.microsoft.com/office/drawing/2014/main" id="{513385A1-F475-44D9-9C6D-18BDEB05A619}"/>
            </a:ext>
          </a:extLst>
        </xdr:cNvPr>
        <xdr:cNvCxnSpPr/>
      </xdr:nvCxnSpPr>
      <xdr:spPr>
        <a:xfrm>
          <a:off x="3429000" y="8158956"/>
          <a:ext cx="273049" cy="6484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537483</xdr:colOff>
      <xdr:row>5</xdr:row>
      <xdr:rowOff>71439</xdr:rowOff>
    </xdr:from>
    <xdr:to>
      <xdr:col>16</xdr:col>
      <xdr:colOff>744393</xdr:colOff>
      <xdr:row>5</xdr:row>
      <xdr:rowOff>278349</xdr:rowOff>
    </xdr:to>
    <xdr:sp macro="" textlink="">
      <xdr:nvSpPr>
        <xdr:cNvPr id="1024" name="正方形/長方形 1023">
          <a:extLst>
            <a:ext uri="{FF2B5EF4-FFF2-40B4-BE49-F238E27FC236}">
              <a16:creationId xmlns:a16="http://schemas.microsoft.com/office/drawing/2014/main" id="{36CEBB93-4DE8-4669-B2FB-BF7926970E3F}"/>
            </a:ext>
          </a:extLst>
        </xdr:cNvPr>
        <xdr:cNvSpPr/>
      </xdr:nvSpPr>
      <xdr:spPr>
        <a:xfrm>
          <a:off x="11522983" y="1513796"/>
          <a:ext cx="206910" cy="20691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25400</xdr:colOff>
      <xdr:row>56</xdr:row>
      <xdr:rowOff>235324</xdr:rowOff>
    </xdr:from>
    <xdr:to>
      <xdr:col>34</xdr:col>
      <xdr:colOff>647700</xdr:colOff>
      <xdr:row>61</xdr:row>
      <xdr:rowOff>133350</xdr:rowOff>
    </xdr:to>
    <xdr:grpSp>
      <xdr:nvGrpSpPr>
        <xdr:cNvPr id="1039" name="グループ化 13333">
          <a:extLst>
            <a:ext uri="{FF2B5EF4-FFF2-40B4-BE49-F238E27FC236}">
              <a16:creationId xmlns:a16="http://schemas.microsoft.com/office/drawing/2014/main" id="{09ED9505-A3CA-4643-B74A-68623FC97BCF}"/>
            </a:ext>
          </a:extLst>
        </xdr:cNvPr>
        <xdr:cNvGrpSpPr>
          <a:grpSpLocks/>
        </xdr:cNvGrpSpPr>
      </xdr:nvGrpSpPr>
      <xdr:grpSpPr bwMode="auto">
        <a:xfrm>
          <a:off x="16136471" y="18971559"/>
          <a:ext cx="2754405" cy="1130673"/>
          <a:chOff x="1559277" y="1964041"/>
          <a:chExt cx="13539205" cy="18739713"/>
        </a:xfrm>
      </xdr:grpSpPr>
      <xdr:sp macro="" textlink="">
        <xdr:nvSpPr>
          <xdr:cNvPr id="1040" name="テキスト ボックス 1-1">
            <a:extLst>
              <a:ext uri="{FF2B5EF4-FFF2-40B4-BE49-F238E27FC236}">
                <a16:creationId xmlns:a16="http://schemas.microsoft.com/office/drawing/2014/main" id="{0159E238-D2B9-74D6-54F6-D3984E192CB4}"/>
              </a:ext>
            </a:extLst>
          </xdr:cNvPr>
          <xdr:cNvSpPr txBox="1"/>
        </xdr:nvSpPr>
        <xdr:spPr>
          <a:xfrm>
            <a:off x="1559277" y="1964041"/>
            <a:ext cx="2381075" cy="3188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300">
                <a:solidFill>
                  <a:srgbClr val="FF0000"/>
                </a:solidFill>
                <a:latin typeface="Meiryo UI" panose="020B0604030504040204" pitchFamily="50" charset="-128"/>
                <a:ea typeface="Meiryo UI" panose="020B0604030504040204" pitchFamily="50" charset="-128"/>
              </a:rPr>
              <a:t> </a:t>
            </a:r>
            <a:r>
              <a:rPr kumimoji="1" lang="en-US" altLang="ja-JP" sz="1300">
                <a:solidFill>
                  <a:srgbClr val="FF0000"/>
                </a:solidFill>
                <a:latin typeface="Meiryo UI" panose="020B0604030504040204" pitchFamily="50" charset="-128"/>
                <a:ea typeface="Meiryo UI" panose="020B0604030504040204" pitchFamily="50" charset="-128"/>
              </a:rPr>
              <a:t>B</a:t>
            </a:r>
            <a:r>
              <a:rPr kumimoji="1" lang="ja-JP" altLang="en-US" sz="1300">
                <a:solidFill>
                  <a:srgbClr val="FF0000"/>
                </a:solidFill>
                <a:latin typeface="Meiryo UI" panose="020B0604030504040204" pitchFamily="50" charset="-128"/>
                <a:ea typeface="Meiryo UI" panose="020B0604030504040204" pitchFamily="50" charset="-128"/>
              </a:rPr>
              <a:t>（大規模電化・燃料転換事業）</a:t>
            </a:r>
          </a:p>
        </xdr:txBody>
      </xdr:sp>
      <mc:AlternateContent xmlns:mc="http://schemas.openxmlformats.org/markup-compatibility/2006">
        <mc:Choice xmlns:a14="http://schemas.microsoft.com/office/drawing/2010/main" Requires="a14">
          <xdr:sp macro="" textlink="">
            <xdr:nvSpPr>
              <xdr:cNvPr id="2" name="Check Box 15" hidden="1">
                <a:extLst>
                  <a:ext uri="{63B3BB69-23CF-44E3-9099-C40C66FF867C}">
                    <a14:compatExt spid="_x0000_s1039"/>
                  </a:ext>
                  <a:ext uri="{FF2B5EF4-FFF2-40B4-BE49-F238E27FC236}">
                    <a16:creationId xmlns:a16="http://schemas.microsoft.com/office/drawing/2014/main" id="{00000000-0008-0000-0000-000002000000}"/>
                  </a:ext>
                </a:extLst>
              </xdr:cNvPr>
              <xdr:cNvSpPr/>
            </xdr:nvSpPr>
            <xdr:spPr bwMode="auto">
              <a:xfrm>
                <a:off x="15098482" y="20383943"/>
                <a:ext cx="0" cy="319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346988</xdr:colOff>
      <xdr:row>5</xdr:row>
      <xdr:rowOff>62368</xdr:rowOff>
    </xdr:from>
    <xdr:to>
      <xdr:col>13</xdr:col>
      <xdr:colOff>553898</xdr:colOff>
      <xdr:row>5</xdr:row>
      <xdr:rowOff>269278</xdr:rowOff>
    </xdr:to>
    <xdr:sp macro="" textlink="">
      <xdr:nvSpPr>
        <xdr:cNvPr id="1048" name="正方形/長方形 1047">
          <a:extLst>
            <a:ext uri="{FF2B5EF4-FFF2-40B4-BE49-F238E27FC236}">
              <a16:creationId xmlns:a16="http://schemas.microsoft.com/office/drawing/2014/main" id="{1B48561C-7362-4331-B0C6-8B099D10E316}"/>
            </a:ext>
          </a:extLst>
        </xdr:cNvPr>
        <xdr:cNvSpPr/>
      </xdr:nvSpPr>
      <xdr:spPr>
        <a:xfrm>
          <a:off x="9336774" y="1504725"/>
          <a:ext cx="206910" cy="206910"/>
        </a:xfrm>
        <a:prstGeom prst="rect">
          <a:avLst/>
        </a:prstGeom>
        <a:solidFill>
          <a:srgbClr val="FFF3E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120198</xdr:colOff>
      <xdr:row>5</xdr:row>
      <xdr:rowOff>53297</xdr:rowOff>
    </xdr:from>
    <xdr:to>
      <xdr:col>11</xdr:col>
      <xdr:colOff>327108</xdr:colOff>
      <xdr:row>5</xdr:row>
      <xdr:rowOff>260207</xdr:rowOff>
    </xdr:to>
    <xdr:sp macro="" textlink="">
      <xdr:nvSpPr>
        <xdr:cNvPr id="1049" name="正方形/長方形 1048">
          <a:extLst>
            <a:ext uri="{FF2B5EF4-FFF2-40B4-BE49-F238E27FC236}">
              <a16:creationId xmlns:a16="http://schemas.microsoft.com/office/drawing/2014/main" id="{1D34BBC4-BDAA-4512-81D5-88423664A77D}"/>
            </a:ext>
          </a:extLst>
        </xdr:cNvPr>
        <xdr:cNvSpPr/>
      </xdr:nvSpPr>
      <xdr:spPr>
        <a:xfrm>
          <a:off x="7232198" y="1501097"/>
          <a:ext cx="206910" cy="20691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16</xdr:row>
      <xdr:rowOff>123825</xdr:rowOff>
    </xdr:from>
    <xdr:ext cx="1129540" cy="558102"/>
    <xdr:sp macro="" textlink="">
      <xdr:nvSpPr>
        <xdr:cNvPr id="2" name="テキスト ボックス 1">
          <a:extLst>
            <a:ext uri="{FF2B5EF4-FFF2-40B4-BE49-F238E27FC236}">
              <a16:creationId xmlns:a16="http://schemas.microsoft.com/office/drawing/2014/main" id="{ACB00A5C-3529-4070-A5D8-96506385AE91}"/>
            </a:ext>
          </a:extLst>
        </xdr:cNvPr>
        <xdr:cNvSpPr txBox="1"/>
      </xdr:nvSpPr>
      <xdr:spPr>
        <a:xfrm>
          <a:off x="431800" y="4035425"/>
          <a:ext cx="1129540" cy="55810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67033</xdr:colOff>
      <xdr:row>15</xdr:row>
      <xdr:rowOff>106540</xdr:rowOff>
    </xdr:from>
    <xdr:to>
      <xdr:col>27</xdr:col>
      <xdr:colOff>273943</xdr:colOff>
      <xdr:row>15</xdr:row>
      <xdr:rowOff>288050</xdr:rowOff>
    </xdr:to>
    <xdr:sp macro="" textlink="">
      <xdr:nvSpPr>
        <xdr:cNvPr id="2" name="正方形/長方形 1">
          <a:extLst>
            <a:ext uri="{FF2B5EF4-FFF2-40B4-BE49-F238E27FC236}">
              <a16:creationId xmlns:a16="http://schemas.microsoft.com/office/drawing/2014/main" id="{3A291AA9-866A-4D5E-90C2-B46E46E62470}"/>
            </a:ext>
          </a:extLst>
        </xdr:cNvPr>
        <xdr:cNvSpPr/>
      </xdr:nvSpPr>
      <xdr:spPr>
        <a:xfrm>
          <a:off x="8893533" y="4900790"/>
          <a:ext cx="206910" cy="18151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twoCellAnchor>
    <xdr:from>
      <xdr:col>33</xdr:col>
      <xdr:colOff>51281</xdr:colOff>
      <xdr:row>15</xdr:row>
      <xdr:rowOff>122787</xdr:rowOff>
    </xdr:from>
    <xdr:to>
      <xdr:col>33</xdr:col>
      <xdr:colOff>258191</xdr:colOff>
      <xdr:row>15</xdr:row>
      <xdr:rowOff>291597</xdr:rowOff>
    </xdr:to>
    <xdr:sp macro="" textlink="">
      <xdr:nvSpPr>
        <xdr:cNvPr id="3" name="正方形/長方形 2">
          <a:extLst>
            <a:ext uri="{FF2B5EF4-FFF2-40B4-BE49-F238E27FC236}">
              <a16:creationId xmlns:a16="http://schemas.microsoft.com/office/drawing/2014/main" id="{02B272CA-CFFB-4EDF-B74E-5908328EF846}"/>
            </a:ext>
          </a:extLst>
        </xdr:cNvPr>
        <xdr:cNvSpPr/>
      </xdr:nvSpPr>
      <xdr:spPr>
        <a:xfrm>
          <a:off x="12196916" y="5041517"/>
          <a:ext cx="206910" cy="168810"/>
        </a:xfrm>
        <a:prstGeom prst="rect">
          <a:avLst/>
        </a:prstGeom>
        <a:solidFill>
          <a:srgbClr val="FFF3E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twoCellAnchor>
    <xdr:from>
      <xdr:col>57</xdr:col>
      <xdr:colOff>0</xdr:colOff>
      <xdr:row>9</xdr:row>
      <xdr:rowOff>298450</xdr:rowOff>
    </xdr:from>
    <xdr:to>
      <xdr:col>57</xdr:col>
      <xdr:colOff>0</xdr:colOff>
      <xdr:row>14</xdr:row>
      <xdr:rowOff>0</xdr:rowOff>
    </xdr:to>
    <xdr:grpSp>
      <xdr:nvGrpSpPr>
        <xdr:cNvPr id="8" name="グループ化 28681">
          <a:extLst>
            <a:ext uri="{FF2B5EF4-FFF2-40B4-BE49-F238E27FC236}">
              <a16:creationId xmlns:a16="http://schemas.microsoft.com/office/drawing/2014/main" id="{0D891E7E-6AF2-47E0-AE9E-C830727157C0}"/>
            </a:ext>
          </a:extLst>
        </xdr:cNvPr>
        <xdr:cNvGrpSpPr>
          <a:grpSpLocks/>
        </xdr:cNvGrpSpPr>
      </xdr:nvGrpSpPr>
      <xdr:grpSpPr bwMode="auto">
        <a:xfrm>
          <a:off x="21786273" y="2688359"/>
          <a:ext cx="0" cy="2368550"/>
          <a:chOff x="0" y="2527019"/>
          <a:chExt cx="20447000" cy="1176616"/>
        </a:xfrm>
      </xdr:grpSpPr>
      <xdr:sp macro="" textlink="">
        <xdr:nvSpPr>
          <xdr:cNvPr id="9" name="テキスト ボックス 1-1">
            <a:extLst>
              <a:ext uri="{FF2B5EF4-FFF2-40B4-BE49-F238E27FC236}">
                <a16:creationId xmlns:a16="http://schemas.microsoft.com/office/drawing/2014/main" id="{BA8075EC-0D9A-2E67-8B5B-E34D264B1FE3}"/>
              </a:ext>
            </a:extLst>
          </xdr:cNvPr>
          <xdr:cNvSpPr txBox="1"/>
        </xdr:nvSpPr>
        <xdr:spPr>
          <a:xfrm>
            <a:off x="20447000" y="2527019"/>
            <a:ext cx="0" cy="3180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solidFill>
                  <a:sysClr val="windowText" lastClr="000000"/>
                </a:solidFill>
                <a:latin typeface="Meiryo UI" panose="020B0604030504040204" pitchFamily="50" charset="-128"/>
                <a:ea typeface="Meiryo UI" panose="020B0604030504040204" pitchFamily="50" charset="-128"/>
              </a:rPr>
              <a:t>単年度事業</a:t>
            </a:r>
          </a:p>
        </xdr:txBody>
      </xdr:sp>
      <mc:AlternateContent xmlns:mc="http://schemas.openxmlformats.org/markup-compatibility/2006">
        <mc:Choice xmlns:a14="http://schemas.microsoft.com/office/drawing/2010/main" Requires="a14">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3383908"/>
                <a:ext cx="0" cy="3197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41</xdr:col>
      <xdr:colOff>75640</xdr:colOff>
      <xdr:row>15</xdr:row>
      <xdr:rowOff>134547</xdr:rowOff>
    </xdr:from>
    <xdr:to>
      <xdr:col>41</xdr:col>
      <xdr:colOff>282550</xdr:colOff>
      <xdr:row>15</xdr:row>
      <xdr:rowOff>303357</xdr:rowOff>
    </xdr:to>
    <xdr:sp macro="" textlink="">
      <xdr:nvSpPr>
        <xdr:cNvPr id="10" name="正方形/長方形 9">
          <a:extLst>
            <a:ext uri="{FF2B5EF4-FFF2-40B4-BE49-F238E27FC236}">
              <a16:creationId xmlns:a16="http://schemas.microsoft.com/office/drawing/2014/main" id="{E3EE9007-3E1D-423E-A7B3-BA88A5965DCB}"/>
            </a:ext>
          </a:extLst>
        </xdr:cNvPr>
        <xdr:cNvSpPr/>
      </xdr:nvSpPr>
      <xdr:spPr>
        <a:xfrm>
          <a:off x="15043497" y="5053277"/>
          <a:ext cx="206910" cy="16881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73618</xdr:colOff>
      <xdr:row>2</xdr:row>
      <xdr:rowOff>34348</xdr:rowOff>
    </xdr:from>
    <xdr:to>
      <xdr:col>17</xdr:col>
      <xdr:colOff>211155</xdr:colOff>
      <xdr:row>2</xdr:row>
      <xdr:rowOff>161925</xdr:rowOff>
    </xdr:to>
    <xdr:sp macro="" textlink="">
      <xdr:nvSpPr>
        <xdr:cNvPr id="4" name="正方形/長方形 3">
          <a:extLst>
            <a:ext uri="{FF2B5EF4-FFF2-40B4-BE49-F238E27FC236}">
              <a16:creationId xmlns:a16="http://schemas.microsoft.com/office/drawing/2014/main" id="{FE1CAED0-AD70-434B-BE9D-E35931D12E91}"/>
            </a:ext>
          </a:extLst>
        </xdr:cNvPr>
        <xdr:cNvSpPr/>
      </xdr:nvSpPr>
      <xdr:spPr>
        <a:xfrm>
          <a:off x="5255218" y="558223"/>
          <a:ext cx="137537" cy="127577"/>
        </a:xfrm>
        <a:prstGeom prst="rect">
          <a:avLst/>
        </a:prstGeom>
        <a:solidFill>
          <a:srgbClr val="FFFFCC"/>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73618</xdr:colOff>
      <xdr:row>3</xdr:row>
      <xdr:rowOff>53398</xdr:rowOff>
    </xdr:from>
    <xdr:to>
      <xdr:col>17</xdr:col>
      <xdr:colOff>211155</xdr:colOff>
      <xdr:row>3</xdr:row>
      <xdr:rowOff>180975</xdr:rowOff>
    </xdr:to>
    <xdr:sp macro="" textlink="">
      <xdr:nvSpPr>
        <xdr:cNvPr id="2" name="正方形/長方形 1">
          <a:extLst>
            <a:ext uri="{FF2B5EF4-FFF2-40B4-BE49-F238E27FC236}">
              <a16:creationId xmlns:a16="http://schemas.microsoft.com/office/drawing/2014/main" id="{5A8E4AE7-3251-7D25-FF3D-E46EAF7B2BB6}"/>
            </a:ext>
          </a:extLst>
        </xdr:cNvPr>
        <xdr:cNvSpPr/>
      </xdr:nvSpPr>
      <xdr:spPr>
        <a:xfrm>
          <a:off x="5255218" y="777298"/>
          <a:ext cx="137537" cy="127577"/>
        </a:xfrm>
        <a:prstGeom prst="rect">
          <a:avLst/>
        </a:prstGeom>
        <a:solidFill>
          <a:srgbClr val="FFF3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117738</xdr:colOff>
      <xdr:row>21</xdr:row>
      <xdr:rowOff>140075</xdr:rowOff>
    </xdr:from>
    <xdr:to>
      <xdr:col>17</xdr:col>
      <xdr:colOff>413591</xdr:colOff>
      <xdr:row>21</xdr:row>
      <xdr:rowOff>350313</xdr:rowOff>
    </xdr:to>
    <xdr:sp macro="" textlink="">
      <xdr:nvSpPr>
        <xdr:cNvPr id="3" name="正方形/長方形 2">
          <a:extLst>
            <a:ext uri="{FF2B5EF4-FFF2-40B4-BE49-F238E27FC236}">
              <a16:creationId xmlns:a16="http://schemas.microsoft.com/office/drawing/2014/main" id="{000ABBD4-625A-F9CA-A076-104598435E19}"/>
            </a:ext>
          </a:extLst>
        </xdr:cNvPr>
        <xdr:cNvSpPr/>
      </xdr:nvSpPr>
      <xdr:spPr bwMode="auto">
        <a:xfrm>
          <a:off x="10880988" y="4854950"/>
          <a:ext cx="295853" cy="210238"/>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596900</xdr:colOff>
      <xdr:row>21</xdr:row>
      <xdr:rowOff>146446</xdr:rowOff>
    </xdr:from>
    <xdr:to>
      <xdr:col>11</xdr:col>
      <xdr:colOff>213013</xdr:colOff>
      <xdr:row>21</xdr:row>
      <xdr:rowOff>356684</xdr:rowOff>
    </xdr:to>
    <xdr:sp macro="" textlink="">
      <xdr:nvSpPr>
        <xdr:cNvPr id="4" name="正方形/長方形 3">
          <a:extLst>
            <a:ext uri="{FF2B5EF4-FFF2-40B4-BE49-F238E27FC236}">
              <a16:creationId xmlns:a16="http://schemas.microsoft.com/office/drawing/2014/main" id="{02BD569C-0B8B-F1E6-7A3C-E2ADA5FE3314}"/>
            </a:ext>
          </a:extLst>
        </xdr:cNvPr>
        <xdr:cNvSpPr/>
      </xdr:nvSpPr>
      <xdr:spPr bwMode="auto">
        <a:xfrm>
          <a:off x="6727536" y="5278401"/>
          <a:ext cx="222250" cy="210238"/>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223385</xdr:colOff>
      <xdr:row>21</xdr:row>
      <xdr:rowOff>127334</xdr:rowOff>
    </xdr:from>
    <xdr:to>
      <xdr:col>13</xdr:col>
      <xdr:colOff>445635</xdr:colOff>
      <xdr:row>21</xdr:row>
      <xdr:rowOff>337572</xdr:rowOff>
    </xdr:to>
    <xdr:sp macro="" textlink="">
      <xdr:nvSpPr>
        <xdr:cNvPr id="5" name="正方形/長方形 4">
          <a:extLst>
            <a:ext uri="{FF2B5EF4-FFF2-40B4-BE49-F238E27FC236}">
              <a16:creationId xmlns:a16="http://schemas.microsoft.com/office/drawing/2014/main" id="{154D0D8A-A99E-6192-8165-52F61690E780}"/>
            </a:ext>
          </a:extLst>
        </xdr:cNvPr>
        <xdr:cNvSpPr/>
      </xdr:nvSpPr>
      <xdr:spPr bwMode="auto">
        <a:xfrm>
          <a:off x="8383135" y="4842209"/>
          <a:ext cx="222250" cy="210238"/>
        </a:xfrm>
        <a:prstGeom prst="rect">
          <a:avLst/>
        </a:prstGeom>
        <a:solidFill>
          <a:srgbClr val="FFECD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501650</xdr:colOff>
      <xdr:row>21</xdr:row>
      <xdr:rowOff>25400</xdr:rowOff>
    </xdr:from>
    <xdr:to>
      <xdr:col>25</xdr:col>
      <xdr:colOff>107950</xdr:colOff>
      <xdr:row>23</xdr:row>
      <xdr:rowOff>63500</xdr:rowOff>
    </xdr:to>
    <xdr:sp macro="" textlink="">
      <xdr:nvSpPr>
        <xdr:cNvPr id="6" name="正方形/長方形 5">
          <a:extLst>
            <a:ext uri="{FF2B5EF4-FFF2-40B4-BE49-F238E27FC236}">
              <a16:creationId xmlns:a16="http://schemas.microsoft.com/office/drawing/2014/main" id="{79AF5ABF-DBC2-E767-DF70-05701CA49B4B}"/>
            </a:ext>
          </a:extLst>
        </xdr:cNvPr>
        <xdr:cNvSpPr/>
      </xdr:nvSpPr>
      <xdr:spPr bwMode="auto">
        <a:xfrm>
          <a:off x="6632286" y="5157355"/>
          <a:ext cx="8369300" cy="52878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入力セル                  プルダウンメニュー選択セル                    自動計算・自動転記セル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714375</xdr:colOff>
      <xdr:row>0</xdr:row>
      <xdr:rowOff>123825</xdr:rowOff>
    </xdr:from>
    <xdr:to>
      <xdr:col>13</xdr:col>
      <xdr:colOff>233363</xdr:colOff>
      <xdr:row>3</xdr:row>
      <xdr:rowOff>119063</xdr:rowOff>
    </xdr:to>
    <xdr:sp macro="" textlink="">
      <xdr:nvSpPr>
        <xdr:cNvPr id="2" name="吹き出し: 線 1">
          <a:extLst>
            <a:ext uri="{FF2B5EF4-FFF2-40B4-BE49-F238E27FC236}">
              <a16:creationId xmlns:a16="http://schemas.microsoft.com/office/drawing/2014/main" id="{58E874B9-C675-4E3E-AD27-6A90BEE04A72}"/>
            </a:ext>
          </a:extLst>
        </xdr:cNvPr>
        <xdr:cNvSpPr/>
      </xdr:nvSpPr>
      <xdr:spPr>
        <a:xfrm>
          <a:off x="7677150" y="123825"/>
          <a:ext cx="1738313" cy="595313"/>
        </a:xfrm>
        <a:prstGeom prst="borderCallout1">
          <a:avLst>
            <a:gd name="adj1" fmla="val 54687"/>
            <a:gd name="adj2" fmla="val -606"/>
            <a:gd name="adj3" fmla="val 27700"/>
            <a:gd name="adj4" fmla="val -42169"/>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ガイドブックの最新版について要チェック</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F2C05-4BA4-4737-A71E-F879AA69F8A3}">
  <dimension ref="B1:AL147"/>
  <sheetViews>
    <sheetView showGridLines="0" view="pageBreakPreview" topLeftCell="A85" zoomScale="85" zoomScaleNormal="100" zoomScaleSheetLayoutView="85" workbookViewId="0">
      <selection activeCell="G5" sqref="G5"/>
    </sheetView>
  </sheetViews>
  <sheetFormatPr defaultColWidth="9" defaultRowHeight="19.5"/>
  <cols>
    <col min="1" max="1" width="3.75" style="2" customWidth="1"/>
    <col min="2" max="2" width="6.75" style="2" customWidth="1"/>
    <col min="3" max="3" width="9.625" style="2" customWidth="1"/>
    <col min="4" max="4" width="10.375" style="5" customWidth="1"/>
    <col min="5" max="5" width="13.875" style="5" customWidth="1"/>
    <col min="6" max="6" width="7.125" style="2" customWidth="1"/>
    <col min="7" max="7" width="8.75" style="2" customWidth="1"/>
    <col min="8" max="8" width="4.625" style="2" customWidth="1"/>
    <col min="9" max="9" width="10.625" style="2" customWidth="1"/>
    <col min="10" max="10" width="8.375" style="2" customWidth="1"/>
    <col min="11" max="11" width="16.5" style="2" customWidth="1"/>
    <col min="12" max="12" width="5.5" style="2" customWidth="1"/>
    <col min="13" max="13" width="10.625" style="2" customWidth="1"/>
    <col min="14" max="14" width="8.25" style="2" customWidth="1"/>
    <col min="15" max="15" width="7" style="2" customWidth="1"/>
    <col min="16" max="16" width="10.875" style="2" customWidth="1"/>
    <col min="17" max="17" width="10.625" style="2" customWidth="1"/>
    <col min="18" max="18" width="3.625" style="2" customWidth="1"/>
    <col min="19" max="19" width="6.625" style="2" customWidth="1"/>
    <col min="20" max="20" width="3.625" style="2" customWidth="1"/>
    <col min="21" max="21" width="6.625" style="2" customWidth="1"/>
    <col min="22" max="25" width="3.625" style="2" customWidth="1"/>
    <col min="26" max="26" width="2.875" style="2" customWidth="1"/>
    <col min="27" max="28" width="7.125" style="2" customWidth="1"/>
    <col min="29" max="29" width="6.25" style="2" customWidth="1"/>
    <col min="30" max="31" width="12.625" style="2" hidden="1" customWidth="1"/>
    <col min="32" max="32" width="9.125" style="2" customWidth="1"/>
    <col min="33" max="33" width="9.375" style="2" customWidth="1"/>
    <col min="34" max="34" width="9.125" style="2" customWidth="1"/>
    <col min="35" max="35" width="9.875" style="2" customWidth="1"/>
    <col min="36" max="36" width="12.625" style="3" customWidth="1"/>
    <col min="37" max="44" width="9" style="2" customWidth="1"/>
    <col min="45" max="253" width="9" style="2"/>
    <col min="254" max="254" width="5.125" style="2" customWidth="1"/>
    <col min="255" max="255" width="15.625" style="2" customWidth="1"/>
    <col min="256" max="256" width="10.375" style="2" customWidth="1"/>
    <col min="257" max="257" width="13.875" style="2" customWidth="1"/>
    <col min="258" max="258" width="3.625" style="2" customWidth="1"/>
    <col min="259" max="259" width="8.75" style="2" customWidth="1"/>
    <col min="260" max="260" width="8.375" style="2" customWidth="1"/>
    <col min="261" max="261" width="7" style="2" customWidth="1"/>
    <col min="262" max="262" width="6.5" style="2" customWidth="1"/>
    <col min="263" max="263" width="3" style="2" customWidth="1"/>
    <col min="264" max="264" width="6.625" style="2" customWidth="1"/>
    <col min="265" max="265" width="4.5" style="2" customWidth="1"/>
    <col min="266" max="266" width="5.5" style="2" customWidth="1"/>
    <col min="267" max="267" width="10.625" style="2" customWidth="1"/>
    <col min="268" max="268" width="8.375" style="2" customWidth="1"/>
    <col min="269" max="269" width="7.125" style="2" customWidth="1"/>
    <col min="270" max="270" width="10.875" style="2" customWidth="1"/>
    <col min="271" max="271" width="10.625" style="2" customWidth="1"/>
    <col min="272" max="272" width="3.625" style="2" customWidth="1"/>
    <col min="273" max="273" width="6.625" style="2" customWidth="1"/>
    <col min="274" max="274" width="3.625" style="2" customWidth="1"/>
    <col min="275" max="275" width="6.625" style="2" customWidth="1"/>
    <col min="276" max="281" width="3.625" style="2" customWidth="1"/>
    <col min="282" max="282" width="2.875" style="2" customWidth="1"/>
    <col min="283" max="284" width="7.125" style="2" customWidth="1"/>
    <col min="285" max="285" width="3.75" style="2" customWidth="1"/>
    <col min="286" max="287" width="12.625" style="2" customWidth="1"/>
    <col min="288" max="288" width="9.125" style="2" customWidth="1"/>
    <col min="289" max="289" width="9.375" style="2" customWidth="1"/>
    <col min="290" max="290" width="9.125" style="2" customWidth="1"/>
    <col min="291" max="291" width="9.875" style="2" customWidth="1"/>
    <col min="292" max="292" width="12.625" style="2" customWidth="1"/>
    <col min="293" max="509" width="9" style="2"/>
    <col min="510" max="510" width="5.125" style="2" customWidth="1"/>
    <col min="511" max="511" width="15.625" style="2" customWidth="1"/>
    <col min="512" max="512" width="10.375" style="2" customWidth="1"/>
    <col min="513" max="513" width="13.875" style="2" customWidth="1"/>
    <col min="514" max="514" width="3.625" style="2" customWidth="1"/>
    <col min="515" max="515" width="8.75" style="2" customWidth="1"/>
    <col min="516" max="516" width="8.375" style="2" customWidth="1"/>
    <col min="517" max="517" width="7" style="2" customWidth="1"/>
    <col min="518" max="518" width="6.5" style="2" customWidth="1"/>
    <col min="519" max="519" width="3" style="2" customWidth="1"/>
    <col min="520" max="520" width="6.625" style="2" customWidth="1"/>
    <col min="521" max="521" width="4.5" style="2" customWidth="1"/>
    <col min="522" max="522" width="5.5" style="2" customWidth="1"/>
    <col min="523" max="523" width="10.625" style="2" customWidth="1"/>
    <col min="524" max="524" width="8.375" style="2" customWidth="1"/>
    <col min="525" max="525" width="7.125" style="2" customWidth="1"/>
    <col min="526" max="526" width="10.875" style="2" customWidth="1"/>
    <col min="527" max="527" width="10.625" style="2" customWidth="1"/>
    <col min="528" max="528" width="3.625" style="2" customWidth="1"/>
    <col min="529" max="529" width="6.625" style="2" customWidth="1"/>
    <col min="530" max="530" width="3.625" style="2" customWidth="1"/>
    <col min="531" max="531" width="6.625" style="2" customWidth="1"/>
    <col min="532" max="537" width="3.625" style="2" customWidth="1"/>
    <col min="538" max="538" width="2.875" style="2" customWidth="1"/>
    <col min="539" max="540" width="7.125" style="2" customWidth="1"/>
    <col min="541" max="541" width="3.75" style="2" customWidth="1"/>
    <col min="542" max="543" width="12.625" style="2" customWidth="1"/>
    <col min="544" max="544" width="9.125" style="2" customWidth="1"/>
    <col min="545" max="545" width="9.375" style="2" customWidth="1"/>
    <col min="546" max="546" width="9.125" style="2" customWidth="1"/>
    <col min="547" max="547" width="9.875" style="2" customWidth="1"/>
    <col min="548" max="548" width="12.625" style="2" customWidth="1"/>
    <col min="549" max="765" width="9" style="2"/>
    <col min="766" max="766" width="5.125" style="2" customWidth="1"/>
    <col min="767" max="767" width="15.625" style="2" customWidth="1"/>
    <col min="768" max="768" width="10.375" style="2" customWidth="1"/>
    <col min="769" max="769" width="13.875" style="2" customWidth="1"/>
    <col min="770" max="770" width="3.625" style="2" customWidth="1"/>
    <col min="771" max="771" width="8.75" style="2" customWidth="1"/>
    <col min="772" max="772" width="8.375" style="2" customWidth="1"/>
    <col min="773" max="773" width="7" style="2" customWidth="1"/>
    <col min="774" max="774" width="6.5" style="2" customWidth="1"/>
    <col min="775" max="775" width="3" style="2" customWidth="1"/>
    <col min="776" max="776" width="6.625" style="2" customWidth="1"/>
    <col min="777" max="777" width="4.5" style="2" customWidth="1"/>
    <col min="778" max="778" width="5.5" style="2" customWidth="1"/>
    <col min="779" max="779" width="10.625" style="2" customWidth="1"/>
    <col min="780" max="780" width="8.375" style="2" customWidth="1"/>
    <col min="781" max="781" width="7.125" style="2" customWidth="1"/>
    <col min="782" max="782" width="10.875" style="2" customWidth="1"/>
    <col min="783" max="783" width="10.625" style="2" customWidth="1"/>
    <col min="784" max="784" width="3.625" style="2" customWidth="1"/>
    <col min="785" max="785" width="6.625" style="2" customWidth="1"/>
    <col min="786" max="786" width="3.625" style="2" customWidth="1"/>
    <col min="787" max="787" width="6.625" style="2" customWidth="1"/>
    <col min="788" max="793" width="3.625" style="2" customWidth="1"/>
    <col min="794" max="794" width="2.875" style="2" customWidth="1"/>
    <col min="795" max="796" width="7.125" style="2" customWidth="1"/>
    <col min="797" max="797" width="3.75" style="2" customWidth="1"/>
    <col min="798" max="799" width="12.625" style="2" customWidth="1"/>
    <col min="800" max="800" width="9.125" style="2" customWidth="1"/>
    <col min="801" max="801" width="9.375" style="2" customWidth="1"/>
    <col min="802" max="802" width="9.125" style="2" customWidth="1"/>
    <col min="803" max="803" width="9.875" style="2" customWidth="1"/>
    <col min="804" max="804" width="12.625" style="2" customWidth="1"/>
    <col min="805" max="1021" width="9" style="2"/>
    <col min="1022" max="1022" width="5.125" style="2" customWidth="1"/>
    <col min="1023" max="1023" width="15.625" style="2" customWidth="1"/>
    <col min="1024" max="1024" width="10.375" style="2" customWidth="1"/>
    <col min="1025" max="1025" width="13.875" style="2" customWidth="1"/>
    <col min="1026" max="1026" width="3.625" style="2" customWidth="1"/>
    <col min="1027" max="1027" width="8.75" style="2" customWidth="1"/>
    <col min="1028" max="1028" width="8.375" style="2" customWidth="1"/>
    <col min="1029" max="1029" width="7" style="2" customWidth="1"/>
    <col min="1030" max="1030" width="6.5" style="2" customWidth="1"/>
    <col min="1031" max="1031" width="3" style="2" customWidth="1"/>
    <col min="1032" max="1032" width="6.625" style="2" customWidth="1"/>
    <col min="1033" max="1033" width="4.5" style="2" customWidth="1"/>
    <col min="1034" max="1034" width="5.5" style="2" customWidth="1"/>
    <col min="1035" max="1035" width="10.625" style="2" customWidth="1"/>
    <col min="1036" max="1036" width="8.375" style="2" customWidth="1"/>
    <col min="1037" max="1037" width="7.125" style="2" customWidth="1"/>
    <col min="1038" max="1038" width="10.875" style="2" customWidth="1"/>
    <col min="1039" max="1039" width="10.625" style="2" customWidth="1"/>
    <col min="1040" max="1040" width="3.625" style="2" customWidth="1"/>
    <col min="1041" max="1041" width="6.625" style="2" customWidth="1"/>
    <col min="1042" max="1042" width="3.625" style="2" customWidth="1"/>
    <col min="1043" max="1043" width="6.625" style="2" customWidth="1"/>
    <col min="1044" max="1049" width="3.625" style="2" customWidth="1"/>
    <col min="1050" max="1050" width="2.875" style="2" customWidth="1"/>
    <col min="1051" max="1052" width="7.125" style="2" customWidth="1"/>
    <col min="1053" max="1053" width="3.75" style="2" customWidth="1"/>
    <col min="1054" max="1055" width="12.625" style="2" customWidth="1"/>
    <col min="1056" max="1056" width="9.125" style="2" customWidth="1"/>
    <col min="1057" max="1057" width="9.375" style="2" customWidth="1"/>
    <col min="1058" max="1058" width="9.125" style="2" customWidth="1"/>
    <col min="1059" max="1059" width="9.875" style="2" customWidth="1"/>
    <col min="1060" max="1060" width="12.625" style="2" customWidth="1"/>
    <col min="1061" max="1277" width="9" style="2"/>
    <col min="1278" max="1278" width="5.125" style="2" customWidth="1"/>
    <col min="1279" max="1279" width="15.625" style="2" customWidth="1"/>
    <col min="1280" max="1280" width="10.375" style="2" customWidth="1"/>
    <col min="1281" max="1281" width="13.875" style="2" customWidth="1"/>
    <col min="1282" max="1282" width="3.625" style="2" customWidth="1"/>
    <col min="1283" max="1283" width="8.75" style="2" customWidth="1"/>
    <col min="1284" max="1284" width="8.375" style="2" customWidth="1"/>
    <col min="1285" max="1285" width="7" style="2" customWidth="1"/>
    <col min="1286" max="1286" width="6.5" style="2" customWidth="1"/>
    <col min="1287" max="1287" width="3" style="2" customWidth="1"/>
    <col min="1288" max="1288" width="6.625" style="2" customWidth="1"/>
    <col min="1289" max="1289" width="4.5" style="2" customWidth="1"/>
    <col min="1290" max="1290" width="5.5" style="2" customWidth="1"/>
    <col min="1291" max="1291" width="10.625" style="2" customWidth="1"/>
    <col min="1292" max="1292" width="8.375" style="2" customWidth="1"/>
    <col min="1293" max="1293" width="7.125" style="2" customWidth="1"/>
    <col min="1294" max="1294" width="10.875" style="2" customWidth="1"/>
    <col min="1295" max="1295" width="10.625" style="2" customWidth="1"/>
    <col min="1296" max="1296" width="3.625" style="2" customWidth="1"/>
    <col min="1297" max="1297" width="6.625" style="2" customWidth="1"/>
    <col min="1298" max="1298" width="3.625" style="2" customWidth="1"/>
    <col min="1299" max="1299" width="6.625" style="2" customWidth="1"/>
    <col min="1300" max="1305" width="3.625" style="2" customWidth="1"/>
    <col min="1306" max="1306" width="2.875" style="2" customWidth="1"/>
    <col min="1307" max="1308" width="7.125" style="2" customWidth="1"/>
    <col min="1309" max="1309" width="3.75" style="2" customWidth="1"/>
    <col min="1310" max="1311" width="12.625" style="2" customWidth="1"/>
    <col min="1312" max="1312" width="9.125" style="2" customWidth="1"/>
    <col min="1313" max="1313" width="9.375" style="2" customWidth="1"/>
    <col min="1314" max="1314" width="9.125" style="2" customWidth="1"/>
    <col min="1315" max="1315" width="9.875" style="2" customWidth="1"/>
    <col min="1316" max="1316" width="12.625" style="2" customWidth="1"/>
    <col min="1317" max="1533" width="9" style="2"/>
    <col min="1534" max="1534" width="5.125" style="2" customWidth="1"/>
    <col min="1535" max="1535" width="15.625" style="2" customWidth="1"/>
    <col min="1536" max="1536" width="10.375" style="2" customWidth="1"/>
    <col min="1537" max="1537" width="13.875" style="2" customWidth="1"/>
    <col min="1538" max="1538" width="3.625" style="2" customWidth="1"/>
    <col min="1539" max="1539" width="8.75" style="2" customWidth="1"/>
    <col min="1540" max="1540" width="8.375" style="2" customWidth="1"/>
    <col min="1541" max="1541" width="7" style="2" customWidth="1"/>
    <col min="1542" max="1542" width="6.5" style="2" customWidth="1"/>
    <col min="1543" max="1543" width="3" style="2" customWidth="1"/>
    <col min="1544" max="1544" width="6.625" style="2" customWidth="1"/>
    <col min="1545" max="1545" width="4.5" style="2" customWidth="1"/>
    <col min="1546" max="1546" width="5.5" style="2" customWidth="1"/>
    <col min="1547" max="1547" width="10.625" style="2" customWidth="1"/>
    <col min="1548" max="1548" width="8.375" style="2" customWidth="1"/>
    <col min="1549" max="1549" width="7.125" style="2" customWidth="1"/>
    <col min="1550" max="1550" width="10.875" style="2" customWidth="1"/>
    <col min="1551" max="1551" width="10.625" style="2" customWidth="1"/>
    <col min="1552" max="1552" width="3.625" style="2" customWidth="1"/>
    <col min="1553" max="1553" width="6.625" style="2" customWidth="1"/>
    <col min="1554" max="1554" width="3.625" style="2" customWidth="1"/>
    <col min="1555" max="1555" width="6.625" style="2" customWidth="1"/>
    <col min="1556" max="1561" width="3.625" style="2" customWidth="1"/>
    <col min="1562" max="1562" width="2.875" style="2" customWidth="1"/>
    <col min="1563" max="1564" width="7.125" style="2" customWidth="1"/>
    <col min="1565" max="1565" width="3.75" style="2" customWidth="1"/>
    <col min="1566" max="1567" width="12.625" style="2" customWidth="1"/>
    <col min="1568" max="1568" width="9.125" style="2" customWidth="1"/>
    <col min="1569" max="1569" width="9.375" style="2" customWidth="1"/>
    <col min="1570" max="1570" width="9.125" style="2" customWidth="1"/>
    <col min="1571" max="1571" width="9.875" style="2" customWidth="1"/>
    <col min="1572" max="1572" width="12.625" style="2" customWidth="1"/>
    <col min="1573" max="1789" width="9" style="2"/>
    <col min="1790" max="1790" width="5.125" style="2" customWidth="1"/>
    <col min="1791" max="1791" width="15.625" style="2" customWidth="1"/>
    <col min="1792" max="1792" width="10.375" style="2" customWidth="1"/>
    <col min="1793" max="1793" width="13.875" style="2" customWidth="1"/>
    <col min="1794" max="1794" width="3.625" style="2" customWidth="1"/>
    <col min="1795" max="1795" width="8.75" style="2" customWidth="1"/>
    <col min="1796" max="1796" width="8.375" style="2" customWidth="1"/>
    <col min="1797" max="1797" width="7" style="2" customWidth="1"/>
    <col min="1798" max="1798" width="6.5" style="2" customWidth="1"/>
    <col min="1799" max="1799" width="3" style="2" customWidth="1"/>
    <col min="1800" max="1800" width="6.625" style="2" customWidth="1"/>
    <col min="1801" max="1801" width="4.5" style="2" customWidth="1"/>
    <col min="1802" max="1802" width="5.5" style="2" customWidth="1"/>
    <col min="1803" max="1803" width="10.625" style="2" customWidth="1"/>
    <col min="1804" max="1804" width="8.375" style="2" customWidth="1"/>
    <col min="1805" max="1805" width="7.125" style="2" customWidth="1"/>
    <col min="1806" max="1806" width="10.875" style="2" customWidth="1"/>
    <col min="1807" max="1807" width="10.625" style="2" customWidth="1"/>
    <col min="1808" max="1808" width="3.625" style="2" customWidth="1"/>
    <col min="1809" max="1809" width="6.625" style="2" customWidth="1"/>
    <col min="1810" max="1810" width="3.625" style="2" customWidth="1"/>
    <col min="1811" max="1811" width="6.625" style="2" customWidth="1"/>
    <col min="1812" max="1817" width="3.625" style="2" customWidth="1"/>
    <col min="1818" max="1818" width="2.875" style="2" customWidth="1"/>
    <col min="1819" max="1820" width="7.125" style="2" customWidth="1"/>
    <col min="1821" max="1821" width="3.75" style="2" customWidth="1"/>
    <col min="1822" max="1823" width="12.625" style="2" customWidth="1"/>
    <col min="1824" max="1824" width="9.125" style="2" customWidth="1"/>
    <col min="1825" max="1825" width="9.375" style="2" customWidth="1"/>
    <col min="1826" max="1826" width="9.125" style="2" customWidth="1"/>
    <col min="1827" max="1827" width="9.875" style="2" customWidth="1"/>
    <col min="1828" max="1828" width="12.625" style="2" customWidth="1"/>
    <col min="1829" max="2045" width="9" style="2"/>
    <col min="2046" max="2046" width="5.125" style="2" customWidth="1"/>
    <col min="2047" max="2047" width="15.625" style="2" customWidth="1"/>
    <col min="2048" max="2048" width="10.375" style="2" customWidth="1"/>
    <col min="2049" max="2049" width="13.875" style="2" customWidth="1"/>
    <col min="2050" max="2050" width="3.625" style="2" customWidth="1"/>
    <col min="2051" max="2051" width="8.75" style="2" customWidth="1"/>
    <col min="2052" max="2052" width="8.375" style="2" customWidth="1"/>
    <col min="2053" max="2053" width="7" style="2" customWidth="1"/>
    <col min="2054" max="2054" width="6.5" style="2" customWidth="1"/>
    <col min="2055" max="2055" width="3" style="2" customWidth="1"/>
    <col min="2056" max="2056" width="6.625" style="2" customWidth="1"/>
    <col min="2057" max="2057" width="4.5" style="2" customWidth="1"/>
    <col min="2058" max="2058" width="5.5" style="2" customWidth="1"/>
    <col min="2059" max="2059" width="10.625" style="2" customWidth="1"/>
    <col min="2060" max="2060" width="8.375" style="2" customWidth="1"/>
    <col min="2061" max="2061" width="7.125" style="2" customWidth="1"/>
    <col min="2062" max="2062" width="10.875" style="2" customWidth="1"/>
    <col min="2063" max="2063" width="10.625" style="2" customWidth="1"/>
    <col min="2064" max="2064" width="3.625" style="2" customWidth="1"/>
    <col min="2065" max="2065" width="6.625" style="2" customWidth="1"/>
    <col min="2066" max="2066" width="3.625" style="2" customWidth="1"/>
    <col min="2067" max="2067" width="6.625" style="2" customWidth="1"/>
    <col min="2068" max="2073" width="3.625" style="2" customWidth="1"/>
    <col min="2074" max="2074" width="2.875" style="2" customWidth="1"/>
    <col min="2075" max="2076" width="7.125" style="2" customWidth="1"/>
    <col min="2077" max="2077" width="3.75" style="2" customWidth="1"/>
    <col min="2078" max="2079" width="12.625" style="2" customWidth="1"/>
    <col min="2080" max="2080" width="9.125" style="2" customWidth="1"/>
    <col min="2081" max="2081" width="9.375" style="2" customWidth="1"/>
    <col min="2082" max="2082" width="9.125" style="2" customWidth="1"/>
    <col min="2083" max="2083" width="9.875" style="2" customWidth="1"/>
    <col min="2084" max="2084" width="12.625" style="2" customWidth="1"/>
    <col min="2085" max="2301" width="9" style="2"/>
    <col min="2302" max="2302" width="5.125" style="2" customWidth="1"/>
    <col min="2303" max="2303" width="15.625" style="2" customWidth="1"/>
    <col min="2304" max="2304" width="10.375" style="2" customWidth="1"/>
    <col min="2305" max="2305" width="13.875" style="2" customWidth="1"/>
    <col min="2306" max="2306" width="3.625" style="2" customWidth="1"/>
    <col min="2307" max="2307" width="8.75" style="2" customWidth="1"/>
    <col min="2308" max="2308" width="8.375" style="2" customWidth="1"/>
    <col min="2309" max="2309" width="7" style="2" customWidth="1"/>
    <col min="2310" max="2310" width="6.5" style="2" customWidth="1"/>
    <col min="2311" max="2311" width="3" style="2" customWidth="1"/>
    <col min="2312" max="2312" width="6.625" style="2" customWidth="1"/>
    <col min="2313" max="2313" width="4.5" style="2" customWidth="1"/>
    <col min="2314" max="2314" width="5.5" style="2" customWidth="1"/>
    <col min="2315" max="2315" width="10.625" style="2" customWidth="1"/>
    <col min="2316" max="2316" width="8.375" style="2" customWidth="1"/>
    <col min="2317" max="2317" width="7.125" style="2" customWidth="1"/>
    <col min="2318" max="2318" width="10.875" style="2" customWidth="1"/>
    <col min="2319" max="2319" width="10.625" style="2" customWidth="1"/>
    <col min="2320" max="2320" width="3.625" style="2" customWidth="1"/>
    <col min="2321" max="2321" width="6.625" style="2" customWidth="1"/>
    <col min="2322" max="2322" width="3.625" style="2" customWidth="1"/>
    <col min="2323" max="2323" width="6.625" style="2" customWidth="1"/>
    <col min="2324" max="2329" width="3.625" style="2" customWidth="1"/>
    <col min="2330" max="2330" width="2.875" style="2" customWidth="1"/>
    <col min="2331" max="2332" width="7.125" style="2" customWidth="1"/>
    <col min="2333" max="2333" width="3.75" style="2" customWidth="1"/>
    <col min="2334" max="2335" width="12.625" style="2" customWidth="1"/>
    <col min="2336" max="2336" width="9.125" style="2" customWidth="1"/>
    <col min="2337" max="2337" width="9.375" style="2" customWidth="1"/>
    <col min="2338" max="2338" width="9.125" style="2" customWidth="1"/>
    <col min="2339" max="2339" width="9.875" style="2" customWidth="1"/>
    <col min="2340" max="2340" width="12.625" style="2" customWidth="1"/>
    <col min="2341" max="2557" width="9" style="2"/>
    <col min="2558" max="2558" width="5.125" style="2" customWidth="1"/>
    <col min="2559" max="2559" width="15.625" style="2" customWidth="1"/>
    <col min="2560" max="2560" width="10.375" style="2" customWidth="1"/>
    <col min="2561" max="2561" width="13.875" style="2" customWidth="1"/>
    <col min="2562" max="2562" width="3.625" style="2" customWidth="1"/>
    <col min="2563" max="2563" width="8.75" style="2" customWidth="1"/>
    <col min="2564" max="2564" width="8.375" style="2" customWidth="1"/>
    <col min="2565" max="2565" width="7" style="2" customWidth="1"/>
    <col min="2566" max="2566" width="6.5" style="2" customWidth="1"/>
    <col min="2567" max="2567" width="3" style="2" customWidth="1"/>
    <col min="2568" max="2568" width="6.625" style="2" customWidth="1"/>
    <col min="2569" max="2569" width="4.5" style="2" customWidth="1"/>
    <col min="2570" max="2570" width="5.5" style="2" customWidth="1"/>
    <col min="2571" max="2571" width="10.625" style="2" customWidth="1"/>
    <col min="2572" max="2572" width="8.375" style="2" customWidth="1"/>
    <col min="2573" max="2573" width="7.125" style="2" customWidth="1"/>
    <col min="2574" max="2574" width="10.875" style="2" customWidth="1"/>
    <col min="2575" max="2575" width="10.625" style="2" customWidth="1"/>
    <col min="2576" max="2576" width="3.625" style="2" customWidth="1"/>
    <col min="2577" max="2577" width="6.625" style="2" customWidth="1"/>
    <col min="2578" max="2578" width="3.625" style="2" customWidth="1"/>
    <col min="2579" max="2579" width="6.625" style="2" customWidth="1"/>
    <col min="2580" max="2585" width="3.625" style="2" customWidth="1"/>
    <col min="2586" max="2586" width="2.875" style="2" customWidth="1"/>
    <col min="2587" max="2588" width="7.125" style="2" customWidth="1"/>
    <col min="2589" max="2589" width="3.75" style="2" customWidth="1"/>
    <col min="2590" max="2591" width="12.625" style="2" customWidth="1"/>
    <col min="2592" max="2592" width="9.125" style="2" customWidth="1"/>
    <col min="2593" max="2593" width="9.375" style="2" customWidth="1"/>
    <col min="2594" max="2594" width="9.125" style="2" customWidth="1"/>
    <col min="2595" max="2595" width="9.875" style="2" customWidth="1"/>
    <col min="2596" max="2596" width="12.625" style="2" customWidth="1"/>
    <col min="2597" max="2813" width="9" style="2"/>
    <col min="2814" max="2814" width="5.125" style="2" customWidth="1"/>
    <col min="2815" max="2815" width="15.625" style="2" customWidth="1"/>
    <col min="2816" max="2816" width="10.375" style="2" customWidth="1"/>
    <col min="2817" max="2817" width="13.875" style="2" customWidth="1"/>
    <col min="2818" max="2818" width="3.625" style="2" customWidth="1"/>
    <col min="2819" max="2819" width="8.75" style="2" customWidth="1"/>
    <col min="2820" max="2820" width="8.375" style="2" customWidth="1"/>
    <col min="2821" max="2821" width="7" style="2" customWidth="1"/>
    <col min="2822" max="2822" width="6.5" style="2" customWidth="1"/>
    <col min="2823" max="2823" width="3" style="2" customWidth="1"/>
    <col min="2824" max="2824" width="6.625" style="2" customWidth="1"/>
    <col min="2825" max="2825" width="4.5" style="2" customWidth="1"/>
    <col min="2826" max="2826" width="5.5" style="2" customWidth="1"/>
    <col min="2827" max="2827" width="10.625" style="2" customWidth="1"/>
    <col min="2828" max="2828" width="8.375" style="2" customWidth="1"/>
    <col min="2829" max="2829" width="7.125" style="2" customWidth="1"/>
    <col min="2830" max="2830" width="10.875" style="2" customWidth="1"/>
    <col min="2831" max="2831" width="10.625" style="2" customWidth="1"/>
    <col min="2832" max="2832" width="3.625" style="2" customWidth="1"/>
    <col min="2833" max="2833" width="6.625" style="2" customWidth="1"/>
    <col min="2834" max="2834" width="3.625" style="2" customWidth="1"/>
    <col min="2835" max="2835" width="6.625" style="2" customWidth="1"/>
    <col min="2836" max="2841" width="3.625" style="2" customWidth="1"/>
    <col min="2842" max="2842" width="2.875" style="2" customWidth="1"/>
    <col min="2843" max="2844" width="7.125" style="2" customWidth="1"/>
    <col min="2845" max="2845" width="3.75" style="2" customWidth="1"/>
    <col min="2846" max="2847" width="12.625" style="2" customWidth="1"/>
    <col min="2848" max="2848" width="9.125" style="2" customWidth="1"/>
    <col min="2849" max="2849" width="9.375" style="2" customWidth="1"/>
    <col min="2850" max="2850" width="9.125" style="2" customWidth="1"/>
    <col min="2851" max="2851" width="9.875" style="2" customWidth="1"/>
    <col min="2852" max="2852" width="12.625" style="2" customWidth="1"/>
    <col min="2853" max="3069" width="9" style="2"/>
    <col min="3070" max="3070" width="5.125" style="2" customWidth="1"/>
    <col min="3071" max="3071" width="15.625" style="2" customWidth="1"/>
    <col min="3072" max="3072" width="10.375" style="2" customWidth="1"/>
    <col min="3073" max="3073" width="13.875" style="2" customWidth="1"/>
    <col min="3074" max="3074" width="3.625" style="2" customWidth="1"/>
    <col min="3075" max="3075" width="8.75" style="2" customWidth="1"/>
    <col min="3076" max="3076" width="8.375" style="2" customWidth="1"/>
    <col min="3077" max="3077" width="7" style="2" customWidth="1"/>
    <col min="3078" max="3078" width="6.5" style="2" customWidth="1"/>
    <col min="3079" max="3079" width="3" style="2" customWidth="1"/>
    <col min="3080" max="3080" width="6.625" style="2" customWidth="1"/>
    <col min="3081" max="3081" width="4.5" style="2" customWidth="1"/>
    <col min="3082" max="3082" width="5.5" style="2" customWidth="1"/>
    <col min="3083" max="3083" width="10.625" style="2" customWidth="1"/>
    <col min="3084" max="3084" width="8.375" style="2" customWidth="1"/>
    <col min="3085" max="3085" width="7.125" style="2" customWidth="1"/>
    <col min="3086" max="3086" width="10.875" style="2" customWidth="1"/>
    <col min="3087" max="3087" width="10.625" style="2" customWidth="1"/>
    <col min="3088" max="3088" width="3.625" style="2" customWidth="1"/>
    <col min="3089" max="3089" width="6.625" style="2" customWidth="1"/>
    <col min="3090" max="3090" width="3.625" style="2" customWidth="1"/>
    <col min="3091" max="3091" width="6.625" style="2" customWidth="1"/>
    <col min="3092" max="3097" width="3.625" style="2" customWidth="1"/>
    <col min="3098" max="3098" width="2.875" style="2" customWidth="1"/>
    <col min="3099" max="3100" width="7.125" style="2" customWidth="1"/>
    <col min="3101" max="3101" width="3.75" style="2" customWidth="1"/>
    <col min="3102" max="3103" width="12.625" style="2" customWidth="1"/>
    <col min="3104" max="3104" width="9.125" style="2" customWidth="1"/>
    <col min="3105" max="3105" width="9.375" style="2" customWidth="1"/>
    <col min="3106" max="3106" width="9.125" style="2" customWidth="1"/>
    <col min="3107" max="3107" width="9.875" style="2" customWidth="1"/>
    <col min="3108" max="3108" width="12.625" style="2" customWidth="1"/>
    <col min="3109" max="3325" width="9" style="2"/>
    <col min="3326" max="3326" width="5.125" style="2" customWidth="1"/>
    <col min="3327" max="3327" width="15.625" style="2" customWidth="1"/>
    <col min="3328" max="3328" width="10.375" style="2" customWidth="1"/>
    <col min="3329" max="3329" width="13.875" style="2" customWidth="1"/>
    <col min="3330" max="3330" width="3.625" style="2" customWidth="1"/>
    <col min="3331" max="3331" width="8.75" style="2" customWidth="1"/>
    <col min="3332" max="3332" width="8.375" style="2" customWidth="1"/>
    <col min="3333" max="3333" width="7" style="2" customWidth="1"/>
    <col min="3334" max="3334" width="6.5" style="2" customWidth="1"/>
    <col min="3335" max="3335" width="3" style="2" customWidth="1"/>
    <col min="3336" max="3336" width="6.625" style="2" customWidth="1"/>
    <col min="3337" max="3337" width="4.5" style="2" customWidth="1"/>
    <col min="3338" max="3338" width="5.5" style="2" customWidth="1"/>
    <col min="3339" max="3339" width="10.625" style="2" customWidth="1"/>
    <col min="3340" max="3340" width="8.375" style="2" customWidth="1"/>
    <col min="3341" max="3341" width="7.125" style="2" customWidth="1"/>
    <col min="3342" max="3342" width="10.875" style="2" customWidth="1"/>
    <col min="3343" max="3343" width="10.625" style="2" customWidth="1"/>
    <col min="3344" max="3344" width="3.625" style="2" customWidth="1"/>
    <col min="3345" max="3345" width="6.625" style="2" customWidth="1"/>
    <col min="3346" max="3346" width="3.625" style="2" customWidth="1"/>
    <col min="3347" max="3347" width="6.625" style="2" customWidth="1"/>
    <col min="3348" max="3353" width="3.625" style="2" customWidth="1"/>
    <col min="3354" max="3354" width="2.875" style="2" customWidth="1"/>
    <col min="3355" max="3356" width="7.125" style="2" customWidth="1"/>
    <col min="3357" max="3357" width="3.75" style="2" customWidth="1"/>
    <col min="3358" max="3359" width="12.625" style="2" customWidth="1"/>
    <col min="3360" max="3360" width="9.125" style="2" customWidth="1"/>
    <col min="3361" max="3361" width="9.375" style="2" customWidth="1"/>
    <col min="3362" max="3362" width="9.125" style="2" customWidth="1"/>
    <col min="3363" max="3363" width="9.875" style="2" customWidth="1"/>
    <col min="3364" max="3364" width="12.625" style="2" customWidth="1"/>
    <col min="3365" max="3581" width="9" style="2"/>
    <col min="3582" max="3582" width="5.125" style="2" customWidth="1"/>
    <col min="3583" max="3583" width="15.625" style="2" customWidth="1"/>
    <col min="3584" max="3584" width="10.375" style="2" customWidth="1"/>
    <col min="3585" max="3585" width="13.875" style="2" customWidth="1"/>
    <col min="3586" max="3586" width="3.625" style="2" customWidth="1"/>
    <col min="3587" max="3587" width="8.75" style="2" customWidth="1"/>
    <col min="3588" max="3588" width="8.375" style="2" customWidth="1"/>
    <col min="3589" max="3589" width="7" style="2" customWidth="1"/>
    <col min="3590" max="3590" width="6.5" style="2" customWidth="1"/>
    <col min="3591" max="3591" width="3" style="2" customWidth="1"/>
    <col min="3592" max="3592" width="6.625" style="2" customWidth="1"/>
    <col min="3593" max="3593" width="4.5" style="2" customWidth="1"/>
    <col min="3594" max="3594" width="5.5" style="2" customWidth="1"/>
    <col min="3595" max="3595" width="10.625" style="2" customWidth="1"/>
    <col min="3596" max="3596" width="8.375" style="2" customWidth="1"/>
    <col min="3597" max="3597" width="7.125" style="2" customWidth="1"/>
    <col min="3598" max="3598" width="10.875" style="2" customWidth="1"/>
    <col min="3599" max="3599" width="10.625" style="2" customWidth="1"/>
    <col min="3600" max="3600" width="3.625" style="2" customWidth="1"/>
    <col min="3601" max="3601" width="6.625" style="2" customWidth="1"/>
    <col min="3602" max="3602" width="3.625" style="2" customWidth="1"/>
    <col min="3603" max="3603" width="6.625" style="2" customWidth="1"/>
    <col min="3604" max="3609" width="3.625" style="2" customWidth="1"/>
    <col min="3610" max="3610" width="2.875" style="2" customWidth="1"/>
    <col min="3611" max="3612" width="7.125" style="2" customWidth="1"/>
    <col min="3613" max="3613" width="3.75" style="2" customWidth="1"/>
    <col min="3614" max="3615" width="12.625" style="2" customWidth="1"/>
    <col min="3616" max="3616" width="9.125" style="2" customWidth="1"/>
    <col min="3617" max="3617" width="9.375" style="2" customWidth="1"/>
    <col min="3618" max="3618" width="9.125" style="2" customWidth="1"/>
    <col min="3619" max="3619" width="9.875" style="2" customWidth="1"/>
    <col min="3620" max="3620" width="12.625" style="2" customWidth="1"/>
    <col min="3621" max="3837" width="9" style="2"/>
    <col min="3838" max="3838" width="5.125" style="2" customWidth="1"/>
    <col min="3839" max="3839" width="15.625" style="2" customWidth="1"/>
    <col min="3840" max="3840" width="10.375" style="2" customWidth="1"/>
    <col min="3841" max="3841" width="13.875" style="2" customWidth="1"/>
    <col min="3842" max="3842" width="3.625" style="2" customWidth="1"/>
    <col min="3843" max="3843" width="8.75" style="2" customWidth="1"/>
    <col min="3844" max="3844" width="8.375" style="2" customWidth="1"/>
    <col min="3845" max="3845" width="7" style="2" customWidth="1"/>
    <col min="3846" max="3846" width="6.5" style="2" customWidth="1"/>
    <col min="3847" max="3847" width="3" style="2" customWidth="1"/>
    <col min="3848" max="3848" width="6.625" style="2" customWidth="1"/>
    <col min="3849" max="3849" width="4.5" style="2" customWidth="1"/>
    <col min="3850" max="3850" width="5.5" style="2" customWidth="1"/>
    <col min="3851" max="3851" width="10.625" style="2" customWidth="1"/>
    <col min="3852" max="3852" width="8.375" style="2" customWidth="1"/>
    <col min="3853" max="3853" width="7.125" style="2" customWidth="1"/>
    <col min="3854" max="3854" width="10.875" style="2" customWidth="1"/>
    <col min="3855" max="3855" width="10.625" style="2" customWidth="1"/>
    <col min="3856" max="3856" width="3.625" style="2" customWidth="1"/>
    <col min="3857" max="3857" width="6.625" style="2" customWidth="1"/>
    <col min="3858" max="3858" width="3.625" style="2" customWidth="1"/>
    <col min="3859" max="3859" width="6.625" style="2" customWidth="1"/>
    <col min="3860" max="3865" width="3.625" style="2" customWidth="1"/>
    <col min="3866" max="3866" width="2.875" style="2" customWidth="1"/>
    <col min="3867" max="3868" width="7.125" style="2" customWidth="1"/>
    <col min="3869" max="3869" width="3.75" style="2" customWidth="1"/>
    <col min="3870" max="3871" width="12.625" style="2" customWidth="1"/>
    <col min="3872" max="3872" width="9.125" style="2" customWidth="1"/>
    <col min="3873" max="3873" width="9.375" style="2" customWidth="1"/>
    <col min="3874" max="3874" width="9.125" style="2" customWidth="1"/>
    <col min="3875" max="3875" width="9.875" style="2" customWidth="1"/>
    <col min="3876" max="3876" width="12.625" style="2" customWidth="1"/>
    <col min="3877" max="4093" width="9" style="2"/>
    <col min="4094" max="4094" width="5.125" style="2" customWidth="1"/>
    <col min="4095" max="4095" width="15.625" style="2" customWidth="1"/>
    <col min="4096" max="4096" width="10.375" style="2" customWidth="1"/>
    <col min="4097" max="4097" width="13.875" style="2" customWidth="1"/>
    <col min="4098" max="4098" width="3.625" style="2" customWidth="1"/>
    <col min="4099" max="4099" width="8.75" style="2" customWidth="1"/>
    <col min="4100" max="4100" width="8.375" style="2" customWidth="1"/>
    <col min="4101" max="4101" width="7" style="2" customWidth="1"/>
    <col min="4102" max="4102" width="6.5" style="2" customWidth="1"/>
    <col min="4103" max="4103" width="3" style="2" customWidth="1"/>
    <col min="4104" max="4104" width="6.625" style="2" customWidth="1"/>
    <col min="4105" max="4105" width="4.5" style="2" customWidth="1"/>
    <col min="4106" max="4106" width="5.5" style="2" customWidth="1"/>
    <col min="4107" max="4107" width="10.625" style="2" customWidth="1"/>
    <col min="4108" max="4108" width="8.375" style="2" customWidth="1"/>
    <col min="4109" max="4109" width="7.125" style="2" customWidth="1"/>
    <col min="4110" max="4110" width="10.875" style="2" customWidth="1"/>
    <col min="4111" max="4111" width="10.625" style="2" customWidth="1"/>
    <col min="4112" max="4112" width="3.625" style="2" customWidth="1"/>
    <col min="4113" max="4113" width="6.625" style="2" customWidth="1"/>
    <col min="4114" max="4114" width="3.625" style="2" customWidth="1"/>
    <col min="4115" max="4115" width="6.625" style="2" customWidth="1"/>
    <col min="4116" max="4121" width="3.625" style="2" customWidth="1"/>
    <col min="4122" max="4122" width="2.875" style="2" customWidth="1"/>
    <col min="4123" max="4124" width="7.125" style="2" customWidth="1"/>
    <col min="4125" max="4125" width="3.75" style="2" customWidth="1"/>
    <col min="4126" max="4127" width="12.625" style="2" customWidth="1"/>
    <col min="4128" max="4128" width="9.125" style="2" customWidth="1"/>
    <col min="4129" max="4129" width="9.375" style="2" customWidth="1"/>
    <col min="4130" max="4130" width="9.125" style="2" customWidth="1"/>
    <col min="4131" max="4131" width="9.875" style="2" customWidth="1"/>
    <col min="4132" max="4132" width="12.625" style="2" customWidth="1"/>
    <col min="4133" max="4349" width="9" style="2"/>
    <col min="4350" max="4350" width="5.125" style="2" customWidth="1"/>
    <col min="4351" max="4351" width="15.625" style="2" customWidth="1"/>
    <col min="4352" max="4352" width="10.375" style="2" customWidth="1"/>
    <col min="4353" max="4353" width="13.875" style="2" customWidth="1"/>
    <col min="4354" max="4354" width="3.625" style="2" customWidth="1"/>
    <col min="4355" max="4355" width="8.75" style="2" customWidth="1"/>
    <col min="4356" max="4356" width="8.375" style="2" customWidth="1"/>
    <col min="4357" max="4357" width="7" style="2" customWidth="1"/>
    <col min="4358" max="4358" width="6.5" style="2" customWidth="1"/>
    <col min="4359" max="4359" width="3" style="2" customWidth="1"/>
    <col min="4360" max="4360" width="6.625" style="2" customWidth="1"/>
    <col min="4361" max="4361" width="4.5" style="2" customWidth="1"/>
    <col min="4362" max="4362" width="5.5" style="2" customWidth="1"/>
    <col min="4363" max="4363" width="10.625" style="2" customWidth="1"/>
    <col min="4364" max="4364" width="8.375" style="2" customWidth="1"/>
    <col min="4365" max="4365" width="7.125" style="2" customWidth="1"/>
    <col min="4366" max="4366" width="10.875" style="2" customWidth="1"/>
    <col min="4367" max="4367" width="10.625" style="2" customWidth="1"/>
    <col min="4368" max="4368" width="3.625" style="2" customWidth="1"/>
    <col min="4369" max="4369" width="6.625" style="2" customWidth="1"/>
    <col min="4370" max="4370" width="3.625" style="2" customWidth="1"/>
    <col min="4371" max="4371" width="6.625" style="2" customWidth="1"/>
    <col min="4372" max="4377" width="3.625" style="2" customWidth="1"/>
    <col min="4378" max="4378" width="2.875" style="2" customWidth="1"/>
    <col min="4379" max="4380" width="7.125" style="2" customWidth="1"/>
    <col min="4381" max="4381" width="3.75" style="2" customWidth="1"/>
    <col min="4382" max="4383" width="12.625" style="2" customWidth="1"/>
    <col min="4384" max="4384" width="9.125" style="2" customWidth="1"/>
    <col min="4385" max="4385" width="9.375" style="2" customWidth="1"/>
    <col min="4386" max="4386" width="9.125" style="2" customWidth="1"/>
    <col min="4387" max="4387" width="9.875" style="2" customWidth="1"/>
    <col min="4388" max="4388" width="12.625" style="2" customWidth="1"/>
    <col min="4389" max="4605" width="9" style="2"/>
    <col min="4606" max="4606" width="5.125" style="2" customWidth="1"/>
    <col min="4607" max="4607" width="15.625" style="2" customWidth="1"/>
    <col min="4608" max="4608" width="10.375" style="2" customWidth="1"/>
    <col min="4609" max="4609" width="13.875" style="2" customWidth="1"/>
    <col min="4610" max="4610" width="3.625" style="2" customWidth="1"/>
    <col min="4611" max="4611" width="8.75" style="2" customWidth="1"/>
    <col min="4612" max="4612" width="8.375" style="2" customWidth="1"/>
    <col min="4613" max="4613" width="7" style="2" customWidth="1"/>
    <col min="4614" max="4614" width="6.5" style="2" customWidth="1"/>
    <col min="4615" max="4615" width="3" style="2" customWidth="1"/>
    <col min="4616" max="4616" width="6.625" style="2" customWidth="1"/>
    <col min="4617" max="4617" width="4.5" style="2" customWidth="1"/>
    <col min="4618" max="4618" width="5.5" style="2" customWidth="1"/>
    <col min="4619" max="4619" width="10.625" style="2" customWidth="1"/>
    <col min="4620" max="4620" width="8.375" style="2" customWidth="1"/>
    <col min="4621" max="4621" width="7.125" style="2" customWidth="1"/>
    <col min="4622" max="4622" width="10.875" style="2" customWidth="1"/>
    <col min="4623" max="4623" width="10.625" style="2" customWidth="1"/>
    <col min="4624" max="4624" width="3.625" style="2" customWidth="1"/>
    <col min="4625" max="4625" width="6.625" style="2" customWidth="1"/>
    <col min="4626" max="4626" width="3.625" style="2" customWidth="1"/>
    <col min="4627" max="4627" width="6.625" style="2" customWidth="1"/>
    <col min="4628" max="4633" width="3.625" style="2" customWidth="1"/>
    <col min="4634" max="4634" width="2.875" style="2" customWidth="1"/>
    <col min="4635" max="4636" width="7.125" style="2" customWidth="1"/>
    <col min="4637" max="4637" width="3.75" style="2" customWidth="1"/>
    <col min="4638" max="4639" width="12.625" style="2" customWidth="1"/>
    <col min="4640" max="4640" width="9.125" style="2" customWidth="1"/>
    <col min="4641" max="4641" width="9.375" style="2" customWidth="1"/>
    <col min="4642" max="4642" width="9.125" style="2" customWidth="1"/>
    <col min="4643" max="4643" width="9.875" style="2" customWidth="1"/>
    <col min="4644" max="4644" width="12.625" style="2" customWidth="1"/>
    <col min="4645" max="4861" width="9" style="2"/>
    <col min="4862" max="4862" width="5.125" style="2" customWidth="1"/>
    <col min="4863" max="4863" width="15.625" style="2" customWidth="1"/>
    <col min="4864" max="4864" width="10.375" style="2" customWidth="1"/>
    <col min="4865" max="4865" width="13.875" style="2" customWidth="1"/>
    <col min="4866" max="4866" width="3.625" style="2" customWidth="1"/>
    <col min="4867" max="4867" width="8.75" style="2" customWidth="1"/>
    <col min="4868" max="4868" width="8.375" style="2" customWidth="1"/>
    <col min="4869" max="4869" width="7" style="2" customWidth="1"/>
    <col min="4870" max="4870" width="6.5" style="2" customWidth="1"/>
    <col min="4871" max="4871" width="3" style="2" customWidth="1"/>
    <col min="4872" max="4872" width="6.625" style="2" customWidth="1"/>
    <col min="4873" max="4873" width="4.5" style="2" customWidth="1"/>
    <col min="4874" max="4874" width="5.5" style="2" customWidth="1"/>
    <col min="4875" max="4875" width="10.625" style="2" customWidth="1"/>
    <col min="4876" max="4876" width="8.375" style="2" customWidth="1"/>
    <col min="4877" max="4877" width="7.125" style="2" customWidth="1"/>
    <col min="4878" max="4878" width="10.875" style="2" customWidth="1"/>
    <col min="4879" max="4879" width="10.625" style="2" customWidth="1"/>
    <col min="4880" max="4880" width="3.625" style="2" customWidth="1"/>
    <col min="4881" max="4881" width="6.625" style="2" customWidth="1"/>
    <col min="4882" max="4882" width="3.625" style="2" customWidth="1"/>
    <col min="4883" max="4883" width="6.625" style="2" customWidth="1"/>
    <col min="4884" max="4889" width="3.625" style="2" customWidth="1"/>
    <col min="4890" max="4890" width="2.875" style="2" customWidth="1"/>
    <col min="4891" max="4892" width="7.125" style="2" customWidth="1"/>
    <col min="4893" max="4893" width="3.75" style="2" customWidth="1"/>
    <col min="4894" max="4895" width="12.625" style="2" customWidth="1"/>
    <col min="4896" max="4896" width="9.125" style="2" customWidth="1"/>
    <col min="4897" max="4897" width="9.375" style="2" customWidth="1"/>
    <col min="4898" max="4898" width="9.125" style="2" customWidth="1"/>
    <col min="4899" max="4899" width="9.875" style="2" customWidth="1"/>
    <col min="4900" max="4900" width="12.625" style="2" customWidth="1"/>
    <col min="4901" max="5117" width="9" style="2"/>
    <col min="5118" max="5118" width="5.125" style="2" customWidth="1"/>
    <col min="5119" max="5119" width="15.625" style="2" customWidth="1"/>
    <col min="5120" max="5120" width="10.375" style="2" customWidth="1"/>
    <col min="5121" max="5121" width="13.875" style="2" customWidth="1"/>
    <col min="5122" max="5122" width="3.625" style="2" customWidth="1"/>
    <col min="5123" max="5123" width="8.75" style="2" customWidth="1"/>
    <col min="5124" max="5124" width="8.375" style="2" customWidth="1"/>
    <col min="5125" max="5125" width="7" style="2" customWidth="1"/>
    <col min="5126" max="5126" width="6.5" style="2" customWidth="1"/>
    <col min="5127" max="5127" width="3" style="2" customWidth="1"/>
    <col min="5128" max="5128" width="6.625" style="2" customWidth="1"/>
    <col min="5129" max="5129" width="4.5" style="2" customWidth="1"/>
    <col min="5130" max="5130" width="5.5" style="2" customWidth="1"/>
    <col min="5131" max="5131" width="10.625" style="2" customWidth="1"/>
    <col min="5132" max="5132" width="8.375" style="2" customWidth="1"/>
    <col min="5133" max="5133" width="7.125" style="2" customWidth="1"/>
    <col min="5134" max="5134" width="10.875" style="2" customWidth="1"/>
    <col min="5135" max="5135" width="10.625" style="2" customWidth="1"/>
    <col min="5136" max="5136" width="3.625" style="2" customWidth="1"/>
    <col min="5137" max="5137" width="6.625" style="2" customWidth="1"/>
    <col min="5138" max="5138" width="3.625" style="2" customWidth="1"/>
    <col min="5139" max="5139" width="6.625" style="2" customWidth="1"/>
    <col min="5140" max="5145" width="3.625" style="2" customWidth="1"/>
    <col min="5146" max="5146" width="2.875" style="2" customWidth="1"/>
    <col min="5147" max="5148" width="7.125" style="2" customWidth="1"/>
    <col min="5149" max="5149" width="3.75" style="2" customWidth="1"/>
    <col min="5150" max="5151" width="12.625" style="2" customWidth="1"/>
    <col min="5152" max="5152" width="9.125" style="2" customWidth="1"/>
    <col min="5153" max="5153" width="9.375" style="2" customWidth="1"/>
    <col min="5154" max="5154" width="9.125" style="2" customWidth="1"/>
    <col min="5155" max="5155" width="9.875" style="2" customWidth="1"/>
    <col min="5156" max="5156" width="12.625" style="2" customWidth="1"/>
    <col min="5157" max="5373" width="9" style="2"/>
    <col min="5374" max="5374" width="5.125" style="2" customWidth="1"/>
    <col min="5375" max="5375" width="15.625" style="2" customWidth="1"/>
    <col min="5376" max="5376" width="10.375" style="2" customWidth="1"/>
    <col min="5377" max="5377" width="13.875" style="2" customWidth="1"/>
    <col min="5378" max="5378" width="3.625" style="2" customWidth="1"/>
    <col min="5379" max="5379" width="8.75" style="2" customWidth="1"/>
    <col min="5380" max="5380" width="8.375" style="2" customWidth="1"/>
    <col min="5381" max="5381" width="7" style="2" customWidth="1"/>
    <col min="5382" max="5382" width="6.5" style="2" customWidth="1"/>
    <col min="5383" max="5383" width="3" style="2" customWidth="1"/>
    <col min="5384" max="5384" width="6.625" style="2" customWidth="1"/>
    <col min="5385" max="5385" width="4.5" style="2" customWidth="1"/>
    <col min="5386" max="5386" width="5.5" style="2" customWidth="1"/>
    <col min="5387" max="5387" width="10.625" style="2" customWidth="1"/>
    <col min="5388" max="5388" width="8.375" style="2" customWidth="1"/>
    <col min="5389" max="5389" width="7.125" style="2" customWidth="1"/>
    <col min="5390" max="5390" width="10.875" style="2" customWidth="1"/>
    <col min="5391" max="5391" width="10.625" style="2" customWidth="1"/>
    <col min="5392" max="5392" width="3.625" style="2" customWidth="1"/>
    <col min="5393" max="5393" width="6.625" style="2" customWidth="1"/>
    <col min="5394" max="5394" width="3.625" style="2" customWidth="1"/>
    <col min="5395" max="5395" width="6.625" style="2" customWidth="1"/>
    <col min="5396" max="5401" width="3.625" style="2" customWidth="1"/>
    <col min="5402" max="5402" width="2.875" style="2" customWidth="1"/>
    <col min="5403" max="5404" width="7.125" style="2" customWidth="1"/>
    <col min="5405" max="5405" width="3.75" style="2" customWidth="1"/>
    <col min="5406" max="5407" width="12.625" style="2" customWidth="1"/>
    <col min="5408" max="5408" width="9.125" style="2" customWidth="1"/>
    <col min="5409" max="5409" width="9.375" style="2" customWidth="1"/>
    <col min="5410" max="5410" width="9.125" style="2" customWidth="1"/>
    <col min="5411" max="5411" width="9.875" style="2" customWidth="1"/>
    <col min="5412" max="5412" width="12.625" style="2" customWidth="1"/>
    <col min="5413" max="5629" width="9" style="2"/>
    <col min="5630" max="5630" width="5.125" style="2" customWidth="1"/>
    <col min="5631" max="5631" width="15.625" style="2" customWidth="1"/>
    <col min="5632" max="5632" width="10.375" style="2" customWidth="1"/>
    <col min="5633" max="5633" width="13.875" style="2" customWidth="1"/>
    <col min="5634" max="5634" width="3.625" style="2" customWidth="1"/>
    <col min="5635" max="5635" width="8.75" style="2" customWidth="1"/>
    <col min="5636" max="5636" width="8.375" style="2" customWidth="1"/>
    <col min="5637" max="5637" width="7" style="2" customWidth="1"/>
    <col min="5638" max="5638" width="6.5" style="2" customWidth="1"/>
    <col min="5639" max="5639" width="3" style="2" customWidth="1"/>
    <col min="5640" max="5640" width="6.625" style="2" customWidth="1"/>
    <col min="5641" max="5641" width="4.5" style="2" customWidth="1"/>
    <col min="5642" max="5642" width="5.5" style="2" customWidth="1"/>
    <col min="5643" max="5643" width="10.625" style="2" customWidth="1"/>
    <col min="5644" max="5644" width="8.375" style="2" customWidth="1"/>
    <col min="5645" max="5645" width="7.125" style="2" customWidth="1"/>
    <col min="5646" max="5646" width="10.875" style="2" customWidth="1"/>
    <col min="5647" max="5647" width="10.625" style="2" customWidth="1"/>
    <col min="5648" max="5648" width="3.625" style="2" customWidth="1"/>
    <col min="5649" max="5649" width="6.625" style="2" customWidth="1"/>
    <col min="5650" max="5650" width="3.625" style="2" customWidth="1"/>
    <col min="5651" max="5651" width="6.625" style="2" customWidth="1"/>
    <col min="5652" max="5657" width="3.625" style="2" customWidth="1"/>
    <col min="5658" max="5658" width="2.875" style="2" customWidth="1"/>
    <col min="5659" max="5660" width="7.125" style="2" customWidth="1"/>
    <col min="5661" max="5661" width="3.75" style="2" customWidth="1"/>
    <col min="5662" max="5663" width="12.625" style="2" customWidth="1"/>
    <col min="5664" max="5664" width="9.125" style="2" customWidth="1"/>
    <col min="5665" max="5665" width="9.375" style="2" customWidth="1"/>
    <col min="5666" max="5666" width="9.125" style="2" customWidth="1"/>
    <col min="5667" max="5667" width="9.875" style="2" customWidth="1"/>
    <col min="5668" max="5668" width="12.625" style="2" customWidth="1"/>
    <col min="5669" max="5885" width="9" style="2"/>
    <col min="5886" max="5886" width="5.125" style="2" customWidth="1"/>
    <col min="5887" max="5887" width="15.625" style="2" customWidth="1"/>
    <col min="5888" max="5888" width="10.375" style="2" customWidth="1"/>
    <col min="5889" max="5889" width="13.875" style="2" customWidth="1"/>
    <col min="5890" max="5890" width="3.625" style="2" customWidth="1"/>
    <col min="5891" max="5891" width="8.75" style="2" customWidth="1"/>
    <col min="5892" max="5892" width="8.375" style="2" customWidth="1"/>
    <col min="5893" max="5893" width="7" style="2" customWidth="1"/>
    <col min="5894" max="5894" width="6.5" style="2" customWidth="1"/>
    <col min="5895" max="5895" width="3" style="2" customWidth="1"/>
    <col min="5896" max="5896" width="6.625" style="2" customWidth="1"/>
    <col min="5897" max="5897" width="4.5" style="2" customWidth="1"/>
    <col min="5898" max="5898" width="5.5" style="2" customWidth="1"/>
    <col min="5899" max="5899" width="10.625" style="2" customWidth="1"/>
    <col min="5900" max="5900" width="8.375" style="2" customWidth="1"/>
    <col min="5901" max="5901" width="7.125" style="2" customWidth="1"/>
    <col min="5902" max="5902" width="10.875" style="2" customWidth="1"/>
    <col min="5903" max="5903" width="10.625" style="2" customWidth="1"/>
    <col min="5904" max="5904" width="3.625" style="2" customWidth="1"/>
    <col min="5905" max="5905" width="6.625" style="2" customWidth="1"/>
    <col min="5906" max="5906" width="3.625" style="2" customWidth="1"/>
    <col min="5907" max="5907" width="6.625" style="2" customWidth="1"/>
    <col min="5908" max="5913" width="3.625" style="2" customWidth="1"/>
    <col min="5914" max="5914" width="2.875" style="2" customWidth="1"/>
    <col min="5915" max="5916" width="7.125" style="2" customWidth="1"/>
    <col min="5917" max="5917" width="3.75" style="2" customWidth="1"/>
    <col min="5918" max="5919" width="12.625" style="2" customWidth="1"/>
    <col min="5920" max="5920" width="9.125" style="2" customWidth="1"/>
    <col min="5921" max="5921" width="9.375" style="2" customWidth="1"/>
    <col min="5922" max="5922" width="9.125" style="2" customWidth="1"/>
    <col min="5923" max="5923" width="9.875" style="2" customWidth="1"/>
    <col min="5924" max="5924" width="12.625" style="2" customWidth="1"/>
    <col min="5925" max="6141" width="9" style="2"/>
    <col min="6142" max="6142" width="5.125" style="2" customWidth="1"/>
    <col min="6143" max="6143" width="15.625" style="2" customWidth="1"/>
    <col min="6144" max="6144" width="10.375" style="2" customWidth="1"/>
    <col min="6145" max="6145" width="13.875" style="2" customWidth="1"/>
    <col min="6146" max="6146" width="3.625" style="2" customWidth="1"/>
    <col min="6147" max="6147" width="8.75" style="2" customWidth="1"/>
    <col min="6148" max="6148" width="8.375" style="2" customWidth="1"/>
    <col min="6149" max="6149" width="7" style="2" customWidth="1"/>
    <col min="6150" max="6150" width="6.5" style="2" customWidth="1"/>
    <col min="6151" max="6151" width="3" style="2" customWidth="1"/>
    <col min="6152" max="6152" width="6.625" style="2" customWidth="1"/>
    <col min="6153" max="6153" width="4.5" style="2" customWidth="1"/>
    <col min="6154" max="6154" width="5.5" style="2" customWidth="1"/>
    <col min="6155" max="6155" width="10.625" style="2" customWidth="1"/>
    <col min="6156" max="6156" width="8.375" style="2" customWidth="1"/>
    <col min="6157" max="6157" width="7.125" style="2" customWidth="1"/>
    <col min="6158" max="6158" width="10.875" style="2" customWidth="1"/>
    <col min="6159" max="6159" width="10.625" style="2" customWidth="1"/>
    <col min="6160" max="6160" width="3.625" style="2" customWidth="1"/>
    <col min="6161" max="6161" width="6.625" style="2" customWidth="1"/>
    <col min="6162" max="6162" width="3.625" style="2" customWidth="1"/>
    <col min="6163" max="6163" width="6.625" style="2" customWidth="1"/>
    <col min="6164" max="6169" width="3.625" style="2" customWidth="1"/>
    <col min="6170" max="6170" width="2.875" style="2" customWidth="1"/>
    <col min="6171" max="6172" width="7.125" style="2" customWidth="1"/>
    <col min="6173" max="6173" width="3.75" style="2" customWidth="1"/>
    <col min="6174" max="6175" width="12.625" style="2" customWidth="1"/>
    <col min="6176" max="6176" width="9.125" style="2" customWidth="1"/>
    <col min="6177" max="6177" width="9.375" style="2" customWidth="1"/>
    <col min="6178" max="6178" width="9.125" style="2" customWidth="1"/>
    <col min="6179" max="6179" width="9.875" style="2" customWidth="1"/>
    <col min="6180" max="6180" width="12.625" style="2" customWidth="1"/>
    <col min="6181" max="6397" width="9" style="2"/>
    <col min="6398" max="6398" width="5.125" style="2" customWidth="1"/>
    <col min="6399" max="6399" width="15.625" style="2" customWidth="1"/>
    <col min="6400" max="6400" width="10.375" style="2" customWidth="1"/>
    <col min="6401" max="6401" width="13.875" style="2" customWidth="1"/>
    <col min="6402" max="6402" width="3.625" style="2" customWidth="1"/>
    <col min="6403" max="6403" width="8.75" style="2" customWidth="1"/>
    <col min="6404" max="6404" width="8.375" style="2" customWidth="1"/>
    <col min="6405" max="6405" width="7" style="2" customWidth="1"/>
    <col min="6406" max="6406" width="6.5" style="2" customWidth="1"/>
    <col min="6407" max="6407" width="3" style="2" customWidth="1"/>
    <col min="6408" max="6408" width="6.625" style="2" customWidth="1"/>
    <col min="6409" max="6409" width="4.5" style="2" customWidth="1"/>
    <col min="6410" max="6410" width="5.5" style="2" customWidth="1"/>
    <col min="6411" max="6411" width="10.625" style="2" customWidth="1"/>
    <col min="6412" max="6412" width="8.375" style="2" customWidth="1"/>
    <col min="6413" max="6413" width="7.125" style="2" customWidth="1"/>
    <col min="6414" max="6414" width="10.875" style="2" customWidth="1"/>
    <col min="6415" max="6415" width="10.625" style="2" customWidth="1"/>
    <col min="6416" max="6416" width="3.625" style="2" customWidth="1"/>
    <col min="6417" max="6417" width="6.625" style="2" customWidth="1"/>
    <col min="6418" max="6418" width="3.625" style="2" customWidth="1"/>
    <col min="6419" max="6419" width="6.625" style="2" customWidth="1"/>
    <col min="6420" max="6425" width="3.625" style="2" customWidth="1"/>
    <col min="6426" max="6426" width="2.875" style="2" customWidth="1"/>
    <col min="6427" max="6428" width="7.125" style="2" customWidth="1"/>
    <col min="6429" max="6429" width="3.75" style="2" customWidth="1"/>
    <col min="6430" max="6431" width="12.625" style="2" customWidth="1"/>
    <col min="6432" max="6432" width="9.125" style="2" customWidth="1"/>
    <col min="6433" max="6433" width="9.375" style="2" customWidth="1"/>
    <col min="6434" max="6434" width="9.125" style="2" customWidth="1"/>
    <col min="6435" max="6435" width="9.875" style="2" customWidth="1"/>
    <col min="6436" max="6436" width="12.625" style="2" customWidth="1"/>
    <col min="6437" max="6653" width="9" style="2"/>
    <col min="6654" max="6654" width="5.125" style="2" customWidth="1"/>
    <col min="6655" max="6655" width="15.625" style="2" customWidth="1"/>
    <col min="6656" max="6656" width="10.375" style="2" customWidth="1"/>
    <col min="6657" max="6657" width="13.875" style="2" customWidth="1"/>
    <col min="6658" max="6658" width="3.625" style="2" customWidth="1"/>
    <col min="6659" max="6659" width="8.75" style="2" customWidth="1"/>
    <col min="6660" max="6660" width="8.375" style="2" customWidth="1"/>
    <col min="6661" max="6661" width="7" style="2" customWidth="1"/>
    <col min="6662" max="6662" width="6.5" style="2" customWidth="1"/>
    <col min="6663" max="6663" width="3" style="2" customWidth="1"/>
    <col min="6664" max="6664" width="6.625" style="2" customWidth="1"/>
    <col min="6665" max="6665" width="4.5" style="2" customWidth="1"/>
    <col min="6666" max="6666" width="5.5" style="2" customWidth="1"/>
    <col min="6667" max="6667" width="10.625" style="2" customWidth="1"/>
    <col min="6668" max="6668" width="8.375" style="2" customWidth="1"/>
    <col min="6669" max="6669" width="7.125" style="2" customWidth="1"/>
    <col min="6670" max="6670" width="10.875" style="2" customWidth="1"/>
    <col min="6671" max="6671" width="10.625" style="2" customWidth="1"/>
    <col min="6672" max="6672" width="3.625" style="2" customWidth="1"/>
    <col min="6673" max="6673" width="6.625" style="2" customWidth="1"/>
    <col min="6674" max="6674" width="3.625" style="2" customWidth="1"/>
    <col min="6675" max="6675" width="6.625" style="2" customWidth="1"/>
    <col min="6676" max="6681" width="3.625" style="2" customWidth="1"/>
    <col min="6682" max="6682" width="2.875" style="2" customWidth="1"/>
    <col min="6683" max="6684" width="7.125" style="2" customWidth="1"/>
    <col min="6685" max="6685" width="3.75" style="2" customWidth="1"/>
    <col min="6686" max="6687" width="12.625" style="2" customWidth="1"/>
    <col min="6688" max="6688" width="9.125" style="2" customWidth="1"/>
    <col min="6689" max="6689" width="9.375" style="2" customWidth="1"/>
    <col min="6690" max="6690" width="9.125" style="2" customWidth="1"/>
    <col min="6691" max="6691" width="9.875" style="2" customWidth="1"/>
    <col min="6692" max="6692" width="12.625" style="2" customWidth="1"/>
    <col min="6693" max="6909" width="9" style="2"/>
    <col min="6910" max="6910" width="5.125" style="2" customWidth="1"/>
    <col min="6911" max="6911" width="15.625" style="2" customWidth="1"/>
    <col min="6912" max="6912" width="10.375" style="2" customWidth="1"/>
    <col min="6913" max="6913" width="13.875" style="2" customWidth="1"/>
    <col min="6914" max="6914" width="3.625" style="2" customWidth="1"/>
    <col min="6915" max="6915" width="8.75" style="2" customWidth="1"/>
    <col min="6916" max="6916" width="8.375" style="2" customWidth="1"/>
    <col min="6917" max="6917" width="7" style="2" customWidth="1"/>
    <col min="6918" max="6918" width="6.5" style="2" customWidth="1"/>
    <col min="6919" max="6919" width="3" style="2" customWidth="1"/>
    <col min="6920" max="6920" width="6.625" style="2" customWidth="1"/>
    <col min="6921" max="6921" width="4.5" style="2" customWidth="1"/>
    <col min="6922" max="6922" width="5.5" style="2" customWidth="1"/>
    <col min="6923" max="6923" width="10.625" style="2" customWidth="1"/>
    <col min="6924" max="6924" width="8.375" style="2" customWidth="1"/>
    <col min="6925" max="6925" width="7.125" style="2" customWidth="1"/>
    <col min="6926" max="6926" width="10.875" style="2" customWidth="1"/>
    <col min="6927" max="6927" width="10.625" style="2" customWidth="1"/>
    <col min="6928" max="6928" width="3.625" style="2" customWidth="1"/>
    <col min="6929" max="6929" width="6.625" style="2" customWidth="1"/>
    <col min="6930" max="6930" width="3.625" style="2" customWidth="1"/>
    <col min="6931" max="6931" width="6.625" style="2" customWidth="1"/>
    <col min="6932" max="6937" width="3.625" style="2" customWidth="1"/>
    <col min="6938" max="6938" width="2.875" style="2" customWidth="1"/>
    <col min="6939" max="6940" width="7.125" style="2" customWidth="1"/>
    <col min="6941" max="6941" width="3.75" style="2" customWidth="1"/>
    <col min="6942" max="6943" width="12.625" style="2" customWidth="1"/>
    <col min="6944" max="6944" width="9.125" style="2" customWidth="1"/>
    <col min="6945" max="6945" width="9.375" style="2" customWidth="1"/>
    <col min="6946" max="6946" width="9.125" style="2" customWidth="1"/>
    <col min="6947" max="6947" width="9.875" style="2" customWidth="1"/>
    <col min="6948" max="6948" width="12.625" style="2" customWidth="1"/>
    <col min="6949" max="7165" width="9" style="2"/>
    <col min="7166" max="7166" width="5.125" style="2" customWidth="1"/>
    <col min="7167" max="7167" width="15.625" style="2" customWidth="1"/>
    <col min="7168" max="7168" width="10.375" style="2" customWidth="1"/>
    <col min="7169" max="7169" width="13.875" style="2" customWidth="1"/>
    <col min="7170" max="7170" width="3.625" style="2" customWidth="1"/>
    <col min="7171" max="7171" width="8.75" style="2" customWidth="1"/>
    <col min="7172" max="7172" width="8.375" style="2" customWidth="1"/>
    <col min="7173" max="7173" width="7" style="2" customWidth="1"/>
    <col min="7174" max="7174" width="6.5" style="2" customWidth="1"/>
    <col min="7175" max="7175" width="3" style="2" customWidth="1"/>
    <col min="7176" max="7176" width="6.625" style="2" customWidth="1"/>
    <col min="7177" max="7177" width="4.5" style="2" customWidth="1"/>
    <col min="7178" max="7178" width="5.5" style="2" customWidth="1"/>
    <col min="7179" max="7179" width="10.625" style="2" customWidth="1"/>
    <col min="7180" max="7180" width="8.375" style="2" customWidth="1"/>
    <col min="7181" max="7181" width="7.125" style="2" customWidth="1"/>
    <col min="7182" max="7182" width="10.875" style="2" customWidth="1"/>
    <col min="7183" max="7183" width="10.625" style="2" customWidth="1"/>
    <col min="7184" max="7184" width="3.625" style="2" customWidth="1"/>
    <col min="7185" max="7185" width="6.625" style="2" customWidth="1"/>
    <col min="7186" max="7186" width="3.625" style="2" customWidth="1"/>
    <col min="7187" max="7187" width="6.625" style="2" customWidth="1"/>
    <col min="7188" max="7193" width="3.625" style="2" customWidth="1"/>
    <col min="7194" max="7194" width="2.875" style="2" customWidth="1"/>
    <col min="7195" max="7196" width="7.125" style="2" customWidth="1"/>
    <col min="7197" max="7197" width="3.75" style="2" customWidth="1"/>
    <col min="7198" max="7199" width="12.625" style="2" customWidth="1"/>
    <col min="7200" max="7200" width="9.125" style="2" customWidth="1"/>
    <col min="7201" max="7201" width="9.375" style="2" customWidth="1"/>
    <col min="7202" max="7202" width="9.125" style="2" customWidth="1"/>
    <col min="7203" max="7203" width="9.875" style="2" customWidth="1"/>
    <col min="7204" max="7204" width="12.625" style="2" customWidth="1"/>
    <col min="7205" max="7421" width="9" style="2"/>
    <col min="7422" max="7422" width="5.125" style="2" customWidth="1"/>
    <col min="7423" max="7423" width="15.625" style="2" customWidth="1"/>
    <col min="7424" max="7424" width="10.375" style="2" customWidth="1"/>
    <col min="7425" max="7425" width="13.875" style="2" customWidth="1"/>
    <col min="7426" max="7426" width="3.625" style="2" customWidth="1"/>
    <col min="7427" max="7427" width="8.75" style="2" customWidth="1"/>
    <col min="7428" max="7428" width="8.375" style="2" customWidth="1"/>
    <col min="7429" max="7429" width="7" style="2" customWidth="1"/>
    <col min="7430" max="7430" width="6.5" style="2" customWidth="1"/>
    <col min="7431" max="7431" width="3" style="2" customWidth="1"/>
    <col min="7432" max="7432" width="6.625" style="2" customWidth="1"/>
    <col min="7433" max="7433" width="4.5" style="2" customWidth="1"/>
    <col min="7434" max="7434" width="5.5" style="2" customWidth="1"/>
    <col min="7435" max="7435" width="10.625" style="2" customWidth="1"/>
    <col min="7436" max="7436" width="8.375" style="2" customWidth="1"/>
    <col min="7437" max="7437" width="7.125" style="2" customWidth="1"/>
    <col min="7438" max="7438" width="10.875" style="2" customWidth="1"/>
    <col min="7439" max="7439" width="10.625" style="2" customWidth="1"/>
    <col min="7440" max="7440" width="3.625" style="2" customWidth="1"/>
    <col min="7441" max="7441" width="6.625" style="2" customWidth="1"/>
    <col min="7442" max="7442" width="3.625" style="2" customWidth="1"/>
    <col min="7443" max="7443" width="6.625" style="2" customWidth="1"/>
    <col min="7444" max="7449" width="3.625" style="2" customWidth="1"/>
    <col min="7450" max="7450" width="2.875" style="2" customWidth="1"/>
    <col min="7451" max="7452" width="7.125" style="2" customWidth="1"/>
    <col min="7453" max="7453" width="3.75" style="2" customWidth="1"/>
    <col min="7454" max="7455" width="12.625" style="2" customWidth="1"/>
    <col min="7456" max="7456" width="9.125" style="2" customWidth="1"/>
    <col min="7457" max="7457" width="9.375" style="2" customWidth="1"/>
    <col min="7458" max="7458" width="9.125" style="2" customWidth="1"/>
    <col min="7459" max="7459" width="9.875" style="2" customWidth="1"/>
    <col min="7460" max="7460" width="12.625" style="2" customWidth="1"/>
    <col min="7461" max="7677" width="9" style="2"/>
    <col min="7678" max="7678" width="5.125" style="2" customWidth="1"/>
    <col min="7679" max="7679" width="15.625" style="2" customWidth="1"/>
    <col min="7680" max="7680" width="10.375" style="2" customWidth="1"/>
    <col min="7681" max="7681" width="13.875" style="2" customWidth="1"/>
    <col min="7682" max="7682" width="3.625" style="2" customWidth="1"/>
    <col min="7683" max="7683" width="8.75" style="2" customWidth="1"/>
    <col min="7684" max="7684" width="8.375" style="2" customWidth="1"/>
    <col min="7685" max="7685" width="7" style="2" customWidth="1"/>
    <col min="7686" max="7686" width="6.5" style="2" customWidth="1"/>
    <col min="7687" max="7687" width="3" style="2" customWidth="1"/>
    <col min="7688" max="7688" width="6.625" style="2" customWidth="1"/>
    <col min="7689" max="7689" width="4.5" style="2" customWidth="1"/>
    <col min="7690" max="7690" width="5.5" style="2" customWidth="1"/>
    <col min="7691" max="7691" width="10.625" style="2" customWidth="1"/>
    <col min="7692" max="7692" width="8.375" style="2" customWidth="1"/>
    <col min="7693" max="7693" width="7.125" style="2" customWidth="1"/>
    <col min="7694" max="7694" width="10.875" style="2" customWidth="1"/>
    <col min="7695" max="7695" width="10.625" style="2" customWidth="1"/>
    <col min="7696" max="7696" width="3.625" style="2" customWidth="1"/>
    <col min="7697" max="7697" width="6.625" style="2" customWidth="1"/>
    <col min="7698" max="7698" width="3.625" style="2" customWidth="1"/>
    <col min="7699" max="7699" width="6.625" style="2" customWidth="1"/>
    <col min="7700" max="7705" width="3.625" style="2" customWidth="1"/>
    <col min="7706" max="7706" width="2.875" style="2" customWidth="1"/>
    <col min="7707" max="7708" width="7.125" style="2" customWidth="1"/>
    <col min="7709" max="7709" width="3.75" style="2" customWidth="1"/>
    <col min="7710" max="7711" width="12.625" style="2" customWidth="1"/>
    <col min="7712" max="7712" width="9.125" style="2" customWidth="1"/>
    <col min="7713" max="7713" width="9.375" style="2" customWidth="1"/>
    <col min="7714" max="7714" width="9.125" style="2" customWidth="1"/>
    <col min="7715" max="7715" width="9.875" style="2" customWidth="1"/>
    <col min="7716" max="7716" width="12.625" style="2" customWidth="1"/>
    <col min="7717" max="7933" width="9" style="2"/>
    <col min="7934" max="7934" width="5.125" style="2" customWidth="1"/>
    <col min="7935" max="7935" width="15.625" style="2" customWidth="1"/>
    <col min="7936" max="7936" width="10.375" style="2" customWidth="1"/>
    <col min="7937" max="7937" width="13.875" style="2" customWidth="1"/>
    <col min="7938" max="7938" width="3.625" style="2" customWidth="1"/>
    <col min="7939" max="7939" width="8.75" style="2" customWidth="1"/>
    <col min="7940" max="7940" width="8.375" style="2" customWidth="1"/>
    <col min="7941" max="7941" width="7" style="2" customWidth="1"/>
    <col min="7942" max="7942" width="6.5" style="2" customWidth="1"/>
    <col min="7943" max="7943" width="3" style="2" customWidth="1"/>
    <col min="7944" max="7944" width="6.625" style="2" customWidth="1"/>
    <col min="7945" max="7945" width="4.5" style="2" customWidth="1"/>
    <col min="7946" max="7946" width="5.5" style="2" customWidth="1"/>
    <col min="7947" max="7947" width="10.625" style="2" customWidth="1"/>
    <col min="7948" max="7948" width="8.375" style="2" customWidth="1"/>
    <col min="7949" max="7949" width="7.125" style="2" customWidth="1"/>
    <col min="7950" max="7950" width="10.875" style="2" customWidth="1"/>
    <col min="7951" max="7951" width="10.625" style="2" customWidth="1"/>
    <col min="7952" max="7952" width="3.625" style="2" customWidth="1"/>
    <col min="7953" max="7953" width="6.625" style="2" customWidth="1"/>
    <col min="7954" max="7954" width="3.625" style="2" customWidth="1"/>
    <col min="7955" max="7955" width="6.625" style="2" customWidth="1"/>
    <col min="7956" max="7961" width="3.625" style="2" customWidth="1"/>
    <col min="7962" max="7962" width="2.875" style="2" customWidth="1"/>
    <col min="7963" max="7964" width="7.125" style="2" customWidth="1"/>
    <col min="7965" max="7965" width="3.75" style="2" customWidth="1"/>
    <col min="7966" max="7967" width="12.625" style="2" customWidth="1"/>
    <col min="7968" max="7968" width="9.125" style="2" customWidth="1"/>
    <col min="7969" max="7969" width="9.375" style="2" customWidth="1"/>
    <col min="7970" max="7970" width="9.125" style="2" customWidth="1"/>
    <col min="7971" max="7971" width="9.875" style="2" customWidth="1"/>
    <col min="7972" max="7972" width="12.625" style="2" customWidth="1"/>
    <col min="7973" max="8189" width="9" style="2"/>
    <col min="8190" max="8190" width="5.125" style="2" customWidth="1"/>
    <col min="8191" max="8191" width="15.625" style="2" customWidth="1"/>
    <col min="8192" max="8192" width="10.375" style="2" customWidth="1"/>
    <col min="8193" max="8193" width="13.875" style="2" customWidth="1"/>
    <col min="8194" max="8194" width="3.625" style="2" customWidth="1"/>
    <col min="8195" max="8195" width="8.75" style="2" customWidth="1"/>
    <col min="8196" max="8196" width="8.375" style="2" customWidth="1"/>
    <col min="8197" max="8197" width="7" style="2" customWidth="1"/>
    <col min="8198" max="8198" width="6.5" style="2" customWidth="1"/>
    <col min="8199" max="8199" width="3" style="2" customWidth="1"/>
    <col min="8200" max="8200" width="6.625" style="2" customWidth="1"/>
    <col min="8201" max="8201" width="4.5" style="2" customWidth="1"/>
    <col min="8202" max="8202" width="5.5" style="2" customWidth="1"/>
    <col min="8203" max="8203" width="10.625" style="2" customWidth="1"/>
    <col min="8204" max="8204" width="8.375" style="2" customWidth="1"/>
    <col min="8205" max="8205" width="7.125" style="2" customWidth="1"/>
    <col min="8206" max="8206" width="10.875" style="2" customWidth="1"/>
    <col min="8207" max="8207" width="10.625" style="2" customWidth="1"/>
    <col min="8208" max="8208" width="3.625" style="2" customWidth="1"/>
    <col min="8209" max="8209" width="6.625" style="2" customWidth="1"/>
    <col min="8210" max="8210" width="3.625" style="2" customWidth="1"/>
    <col min="8211" max="8211" width="6.625" style="2" customWidth="1"/>
    <col min="8212" max="8217" width="3.625" style="2" customWidth="1"/>
    <col min="8218" max="8218" width="2.875" style="2" customWidth="1"/>
    <col min="8219" max="8220" width="7.125" style="2" customWidth="1"/>
    <col min="8221" max="8221" width="3.75" style="2" customWidth="1"/>
    <col min="8222" max="8223" width="12.625" style="2" customWidth="1"/>
    <col min="8224" max="8224" width="9.125" style="2" customWidth="1"/>
    <col min="8225" max="8225" width="9.375" style="2" customWidth="1"/>
    <col min="8226" max="8226" width="9.125" style="2" customWidth="1"/>
    <col min="8227" max="8227" width="9.875" style="2" customWidth="1"/>
    <col min="8228" max="8228" width="12.625" style="2" customWidth="1"/>
    <col min="8229" max="8445" width="9" style="2"/>
    <col min="8446" max="8446" width="5.125" style="2" customWidth="1"/>
    <col min="8447" max="8447" width="15.625" style="2" customWidth="1"/>
    <col min="8448" max="8448" width="10.375" style="2" customWidth="1"/>
    <col min="8449" max="8449" width="13.875" style="2" customWidth="1"/>
    <col min="8450" max="8450" width="3.625" style="2" customWidth="1"/>
    <col min="8451" max="8451" width="8.75" style="2" customWidth="1"/>
    <col min="8452" max="8452" width="8.375" style="2" customWidth="1"/>
    <col min="8453" max="8453" width="7" style="2" customWidth="1"/>
    <col min="8454" max="8454" width="6.5" style="2" customWidth="1"/>
    <col min="8455" max="8455" width="3" style="2" customWidth="1"/>
    <col min="8456" max="8456" width="6.625" style="2" customWidth="1"/>
    <col min="8457" max="8457" width="4.5" style="2" customWidth="1"/>
    <col min="8458" max="8458" width="5.5" style="2" customWidth="1"/>
    <col min="8459" max="8459" width="10.625" style="2" customWidth="1"/>
    <col min="8460" max="8460" width="8.375" style="2" customWidth="1"/>
    <col min="8461" max="8461" width="7.125" style="2" customWidth="1"/>
    <col min="8462" max="8462" width="10.875" style="2" customWidth="1"/>
    <col min="8463" max="8463" width="10.625" style="2" customWidth="1"/>
    <col min="8464" max="8464" width="3.625" style="2" customWidth="1"/>
    <col min="8465" max="8465" width="6.625" style="2" customWidth="1"/>
    <col min="8466" max="8466" width="3.625" style="2" customWidth="1"/>
    <col min="8467" max="8467" width="6.625" style="2" customWidth="1"/>
    <col min="8468" max="8473" width="3.625" style="2" customWidth="1"/>
    <col min="8474" max="8474" width="2.875" style="2" customWidth="1"/>
    <col min="8475" max="8476" width="7.125" style="2" customWidth="1"/>
    <col min="8477" max="8477" width="3.75" style="2" customWidth="1"/>
    <col min="8478" max="8479" width="12.625" style="2" customWidth="1"/>
    <col min="8480" max="8480" width="9.125" style="2" customWidth="1"/>
    <col min="8481" max="8481" width="9.375" style="2" customWidth="1"/>
    <col min="8482" max="8482" width="9.125" style="2" customWidth="1"/>
    <col min="8483" max="8483" width="9.875" style="2" customWidth="1"/>
    <col min="8484" max="8484" width="12.625" style="2" customWidth="1"/>
    <col min="8485" max="8701" width="9" style="2"/>
    <col min="8702" max="8702" width="5.125" style="2" customWidth="1"/>
    <col min="8703" max="8703" width="15.625" style="2" customWidth="1"/>
    <col min="8704" max="8704" width="10.375" style="2" customWidth="1"/>
    <col min="8705" max="8705" width="13.875" style="2" customWidth="1"/>
    <col min="8706" max="8706" width="3.625" style="2" customWidth="1"/>
    <col min="8707" max="8707" width="8.75" style="2" customWidth="1"/>
    <col min="8708" max="8708" width="8.375" style="2" customWidth="1"/>
    <col min="8709" max="8709" width="7" style="2" customWidth="1"/>
    <col min="8710" max="8710" width="6.5" style="2" customWidth="1"/>
    <col min="8711" max="8711" width="3" style="2" customWidth="1"/>
    <col min="8712" max="8712" width="6.625" style="2" customWidth="1"/>
    <col min="8713" max="8713" width="4.5" style="2" customWidth="1"/>
    <col min="8714" max="8714" width="5.5" style="2" customWidth="1"/>
    <col min="8715" max="8715" width="10.625" style="2" customWidth="1"/>
    <col min="8716" max="8716" width="8.375" style="2" customWidth="1"/>
    <col min="8717" max="8717" width="7.125" style="2" customWidth="1"/>
    <col min="8718" max="8718" width="10.875" style="2" customWidth="1"/>
    <col min="8719" max="8719" width="10.625" style="2" customWidth="1"/>
    <col min="8720" max="8720" width="3.625" style="2" customWidth="1"/>
    <col min="8721" max="8721" width="6.625" style="2" customWidth="1"/>
    <col min="8722" max="8722" width="3.625" style="2" customWidth="1"/>
    <col min="8723" max="8723" width="6.625" style="2" customWidth="1"/>
    <col min="8724" max="8729" width="3.625" style="2" customWidth="1"/>
    <col min="8730" max="8730" width="2.875" style="2" customWidth="1"/>
    <col min="8731" max="8732" width="7.125" style="2" customWidth="1"/>
    <col min="8733" max="8733" width="3.75" style="2" customWidth="1"/>
    <col min="8734" max="8735" width="12.625" style="2" customWidth="1"/>
    <col min="8736" max="8736" width="9.125" style="2" customWidth="1"/>
    <col min="8737" max="8737" width="9.375" style="2" customWidth="1"/>
    <col min="8738" max="8738" width="9.125" style="2" customWidth="1"/>
    <col min="8739" max="8739" width="9.875" style="2" customWidth="1"/>
    <col min="8740" max="8740" width="12.625" style="2" customWidth="1"/>
    <col min="8741" max="8957" width="9" style="2"/>
    <col min="8958" max="8958" width="5.125" style="2" customWidth="1"/>
    <col min="8959" max="8959" width="15.625" style="2" customWidth="1"/>
    <col min="8960" max="8960" width="10.375" style="2" customWidth="1"/>
    <col min="8961" max="8961" width="13.875" style="2" customWidth="1"/>
    <col min="8962" max="8962" width="3.625" style="2" customWidth="1"/>
    <col min="8963" max="8963" width="8.75" style="2" customWidth="1"/>
    <col min="8964" max="8964" width="8.375" style="2" customWidth="1"/>
    <col min="8965" max="8965" width="7" style="2" customWidth="1"/>
    <col min="8966" max="8966" width="6.5" style="2" customWidth="1"/>
    <col min="8967" max="8967" width="3" style="2" customWidth="1"/>
    <col min="8968" max="8968" width="6.625" style="2" customWidth="1"/>
    <col min="8969" max="8969" width="4.5" style="2" customWidth="1"/>
    <col min="8970" max="8970" width="5.5" style="2" customWidth="1"/>
    <col min="8971" max="8971" width="10.625" style="2" customWidth="1"/>
    <col min="8972" max="8972" width="8.375" style="2" customWidth="1"/>
    <col min="8973" max="8973" width="7.125" style="2" customWidth="1"/>
    <col min="8974" max="8974" width="10.875" style="2" customWidth="1"/>
    <col min="8975" max="8975" width="10.625" style="2" customWidth="1"/>
    <col min="8976" max="8976" width="3.625" style="2" customWidth="1"/>
    <col min="8977" max="8977" width="6.625" style="2" customWidth="1"/>
    <col min="8978" max="8978" width="3.625" style="2" customWidth="1"/>
    <col min="8979" max="8979" width="6.625" style="2" customWidth="1"/>
    <col min="8980" max="8985" width="3.625" style="2" customWidth="1"/>
    <col min="8986" max="8986" width="2.875" style="2" customWidth="1"/>
    <col min="8987" max="8988" width="7.125" style="2" customWidth="1"/>
    <col min="8989" max="8989" width="3.75" style="2" customWidth="1"/>
    <col min="8990" max="8991" width="12.625" style="2" customWidth="1"/>
    <col min="8992" max="8992" width="9.125" style="2" customWidth="1"/>
    <col min="8993" max="8993" width="9.375" style="2" customWidth="1"/>
    <col min="8994" max="8994" width="9.125" style="2" customWidth="1"/>
    <col min="8995" max="8995" width="9.875" style="2" customWidth="1"/>
    <col min="8996" max="8996" width="12.625" style="2" customWidth="1"/>
    <col min="8997" max="9213" width="9" style="2"/>
    <col min="9214" max="9214" width="5.125" style="2" customWidth="1"/>
    <col min="9215" max="9215" width="15.625" style="2" customWidth="1"/>
    <col min="9216" max="9216" width="10.375" style="2" customWidth="1"/>
    <col min="9217" max="9217" width="13.875" style="2" customWidth="1"/>
    <col min="9218" max="9218" width="3.625" style="2" customWidth="1"/>
    <col min="9219" max="9219" width="8.75" style="2" customWidth="1"/>
    <col min="9220" max="9220" width="8.375" style="2" customWidth="1"/>
    <col min="9221" max="9221" width="7" style="2" customWidth="1"/>
    <col min="9222" max="9222" width="6.5" style="2" customWidth="1"/>
    <col min="9223" max="9223" width="3" style="2" customWidth="1"/>
    <col min="9224" max="9224" width="6.625" style="2" customWidth="1"/>
    <col min="9225" max="9225" width="4.5" style="2" customWidth="1"/>
    <col min="9226" max="9226" width="5.5" style="2" customWidth="1"/>
    <col min="9227" max="9227" width="10.625" style="2" customWidth="1"/>
    <col min="9228" max="9228" width="8.375" style="2" customWidth="1"/>
    <col min="9229" max="9229" width="7.125" style="2" customWidth="1"/>
    <col min="9230" max="9230" width="10.875" style="2" customWidth="1"/>
    <col min="9231" max="9231" width="10.625" style="2" customWidth="1"/>
    <col min="9232" max="9232" width="3.625" style="2" customWidth="1"/>
    <col min="9233" max="9233" width="6.625" style="2" customWidth="1"/>
    <col min="9234" max="9234" width="3.625" style="2" customWidth="1"/>
    <col min="9235" max="9235" width="6.625" style="2" customWidth="1"/>
    <col min="9236" max="9241" width="3.625" style="2" customWidth="1"/>
    <col min="9242" max="9242" width="2.875" style="2" customWidth="1"/>
    <col min="9243" max="9244" width="7.125" style="2" customWidth="1"/>
    <col min="9245" max="9245" width="3.75" style="2" customWidth="1"/>
    <col min="9246" max="9247" width="12.625" style="2" customWidth="1"/>
    <col min="9248" max="9248" width="9.125" style="2" customWidth="1"/>
    <col min="9249" max="9249" width="9.375" style="2" customWidth="1"/>
    <col min="9250" max="9250" width="9.125" style="2" customWidth="1"/>
    <col min="9251" max="9251" width="9.875" style="2" customWidth="1"/>
    <col min="9252" max="9252" width="12.625" style="2" customWidth="1"/>
    <col min="9253" max="9469" width="9" style="2"/>
    <col min="9470" max="9470" width="5.125" style="2" customWidth="1"/>
    <col min="9471" max="9471" width="15.625" style="2" customWidth="1"/>
    <col min="9472" max="9472" width="10.375" style="2" customWidth="1"/>
    <col min="9473" max="9473" width="13.875" style="2" customWidth="1"/>
    <col min="9474" max="9474" width="3.625" style="2" customWidth="1"/>
    <col min="9475" max="9475" width="8.75" style="2" customWidth="1"/>
    <col min="9476" max="9476" width="8.375" style="2" customWidth="1"/>
    <col min="9477" max="9477" width="7" style="2" customWidth="1"/>
    <col min="9478" max="9478" width="6.5" style="2" customWidth="1"/>
    <col min="9479" max="9479" width="3" style="2" customWidth="1"/>
    <col min="9480" max="9480" width="6.625" style="2" customWidth="1"/>
    <col min="9481" max="9481" width="4.5" style="2" customWidth="1"/>
    <col min="9482" max="9482" width="5.5" style="2" customWidth="1"/>
    <col min="9483" max="9483" width="10.625" style="2" customWidth="1"/>
    <col min="9484" max="9484" width="8.375" style="2" customWidth="1"/>
    <col min="9485" max="9485" width="7.125" style="2" customWidth="1"/>
    <col min="9486" max="9486" width="10.875" style="2" customWidth="1"/>
    <col min="9487" max="9487" width="10.625" style="2" customWidth="1"/>
    <col min="9488" max="9488" width="3.625" style="2" customWidth="1"/>
    <col min="9489" max="9489" width="6.625" style="2" customWidth="1"/>
    <col min="9490" max="9490" width="3.625" style="2" customWidth="1"/>
    <col min="9491" max="9491" width="6.625" style="2" customWidth="1"/>
    <col min="9492" max="9497" width="3.625" style="2" customWidth="1"/>
    <col min="9498" max="9498" width="2.875" style="2" customWidth="1"/>
    <col min="9499" max="9500" width="7.125" style="2" customWidth="1"/>
    <col min="9501" max="9501" width="3.75" style="2" customWidth="1"/>
    <col min="9502" max="9503" width="12.625" style="2" customWidth="1"/>
    <col min="9504" max="9504" width="9.125" style="2" customWidth="1"/>
    <col min="9505" max="9505" width="9.375" style="2" customWidth="1"/>
    <col min="9506" max="9506" width="9.125" style="2" customWidth="1"/>
    <col min="9507" max="9507" width="9.875" style="2" customWidth="1"/>
    <col min="9508" max="9508" width="12.625" style="2" customWidth="1"/>
    <col min="9509" max="9725" width="9" style="2"/>
    <col min="9726" max="9726" width="5.125" style="2" customWidth="1"/>
    <col min="9727" max="9727" width="15.625" style="2" customWidth="1"/>
    <col min="9728" max="9728" width="10.375" style="2" customWidth="1"/>
    <col min="9729" max="9729" width="13.875" style="2" customWidth="1"/>
    <col min="9730" max="9730" width="3.625" style="2" customWidth="1"/>
    <col min="9731" max="9731" width="8.75" style="2" customWidth="1"/>
    <col min="9732" max="9732" width="8.375" style="2" customWidth="1"/>
    <col min="9733" max="9733" width="7" style="2" customWidth="1"/>
    <col min="9734" max="9734" width="6.5" style="2" customWidth="1"/>
    <col min="9735" max="9735" width="3" style="2" customWidth="1"/>
    <col min="9736" max="9736" width="6.625" style="2" customWidth="1"/>
    <col min="9737" max="9737" width="4.5" style="2" customWidth="1"/>
    <col min="9738" max="9738" width="5.5" style="2" customWidth="1"/>
    <col min="9739" max="9739" width="10.625" style="2" customWidth="1"/>
    <col min="9740" max="9740" width="8.375" style="2" customWidth="1"/>
    <col min="9741" max="9741" width="7.125" style="2" customWidth="1"/>
    <col min="9742" max="9742" width="10.875" style="2" customWidth="1"/>
    <col min="9743" max="9743" width="10.625" style="2" customWidth="1"/>
    <col min="9744" max="9744" width="3.625" style="2" customWidth="1"/>
    <col min="9745" max="9745" width="6.625" style="2" customWidth="1"/>
    <col min="9746" max="9746" width="3.625" style="2" customWidth="1"/>
    <col min="9747" max="9747" width="6.625" style="2" customWidth="1"/>
    <col min="9748" max="9753" width="3.625" style="2" customWidth="1"/>
    <col min="9754" max="9754" width="2.875" style="2" customWidth="1"/>
    <col min="9755" max="9756" width="7.125" style="2" customWidth="1"/>
    <col min="9757" max="9757" width="3.75" style="2" customWidth="1"/>
    <col min="9758" max="9759" width="12.625" style="2" customWidth="1"/>
    <col min="9760" max="9760" width="9.125" style="2" customWidth="1"/>
    <col min="9761" max="9761" width="9.375" style="2" customWidth="1"/>
    <col min="9762" max="9762" width="9.125" style="2" customWidth="1"/>
    <col min="9763" max="9763" width="9.875" style="2" customWidth="1"/>
    <col min="9764" max="9764" width="12.625" style="2" customWidth="1"/>
    <col min="9765" max="9981" width="9" style="2"/>
    <col min="9982" max="9982" width="5.125" style="2" customWidth="1"/>
    <col min="9983" max="9983" width="15.625" style="2" customWidth="1"/>
    <col min="9984" max="9984" width="10.375" style="2" customWidth="1"/>
    <col min="9985" max="9985" width="13.875" style="2" customWidth="1"/>
    <col min="9986" max="9986" width="3.625" style="2" customWidth="1"/>
    <col min="9987" max="9987" width="8.75" style="2" customWidth="1"/>
    <col min="9988" max="9988" width="8.375" style="2" customWidth="1"/>
    <col min="9989" max="9989" width="7" style="2" customWidth="1"/>
    <col min="9990" max="9990" width="6.5" style="2" customWidth="1"/>
    <col min="9991" max="9991" width="3" style="2" customWidth="1"/>
    <col min="9992" max="9992" width="6.625" style="2" customWidth="1"/>
    <col min="9993" max="9993" width="4.5" style="2" customWidth="1"/>
    <col min="9994" max="9994" width="5.5" style="2" customWidth="1"/>
    <col min="9995" max="9995" width="10.625" style="2" customWidth="1"/>
    <col min="9996" max="9996" width="8.375" style="2" customWidth="1"/>
    <col min="9997" max="9997" width="7.125" style="2" customWidth="1"/>
    <col min="9998" max="9998" width="10.875" style="2" customWidth="1"/>
    <col min="9999" max="9999" width="10.625" style="2" customWidth="1"/>
    <col min="10000" max="10000" width="3.625" style="2" customWidth="1"/>
    <col min="10001" max="10001" width="6.625" style="2" customWidth="1"/>
    <col min="10002" max="10002" width="3.625" style="2" customWidth="1"/>
    <col min="10003" max="10003" width="6.625" style="2" customWidth="1"/>
    <col min="10004" max="10009" width="3.625" style="2" customWidth="1"/>
    <col min="10010" max="10010" width="2.875" style="2" customWidth="1"/>
    <col min="10011" max="10012" width="7.125" style="2" customWidth="1"/>
    <col min="10013" max="10013" width="3.75" style="2" customWidth="1"/>
    <col min="10014" max="10015" width="12.625" style="2" customWidth="1"/>
    <col min="10016" max="10016" width="9.125" style="2" customWidth="1"/>
    <col min="10017" max="10017" width="9.375" style="2" customWidth="1"/>
    <col min="10018" max="10018" width="9.125" style="2" customWidth="1"/>
    <col min="10019" max="10019" width="9.875" style="2" customWidth="1"/>
    <col min="10020" max="10020" width="12.625" style="2" customWidth="1"/>
    <col min="10021" max="10237" width="9" style="2"/>
    <col min="10238" max="10238" width="5.125" style="2" customWidth="1"/>
    <col min="10239" max="10239" width="15.625" style="2" customWidth="1"/>
    <col min="10240" max="10240" width="10.375" style="2" customWidth="1"/>
    <col min="10241" max="10241" width="13.875" style="2" customWidth="1"/>
    <col min="10242" max="10242" width="3.625" style="2" customWidth="1"/>
    <col min="10243" max="10243" width="8.75" style="2" customWidth="1"/>
    <col min="10244" max="10244" width="8.375" style="2" customWidth="1"/>
    <col min="10245" max="10245" width="7" style="2" customWidth="1"/>
    <col min="10246" max="10246" width="6.5" style="2" customWidth="1"/>
    <col min="10247" max="10247" width="3" style="2" customWidth="1"/>
    <col min="10248" max="10248" width="6.625" style="2" customWidth="1"/>
    <col min="10249" max="10249" width="4.5" style="2" customWidth="1"/>
    <col min="10250" max="10250" width="5.5" style="2" customWidth="1"/>
    <col min="10251" max="10251" width="10.625" style="2" customWidth="1"/>
    <col min="10252" max="10252" width="8.375" style="2" customWidth="1"/>
    <col min="10253" max="10253" width="7.125" style="2" customWidth="1"/>
    <col min="10254" max="10254" width="10.875" style="2" customWidth="1"/>
    <col min="10255" max="10255" width="10.625" style="2" customWidth="1"/>
    <col min="10256" max="10256" width="3.625" style="2" customWidth="1"/>
    <col min="10257" max="10257" width="6.625" style="2" customWidth="1"/>
    <col min="10258" max="10258" width="3.625" style="2" customWidth="1"/>
    <col min="10259" max="10259" width="6.625" style="2" customWidth="1"/>
    <col min="10260" max="10265" width="3.625" style="2" customWidth="1"/>
    <col min="10266" max="10266" width="2.875" style="2" customWidth="1"/>
    <col min="10267" max="10268" width="7.125" style="2" customWidth="1"/>
    <col min="10269" max="10269" width="3.75" style="2" customWidth="1"/>
    <col min="10270" max="10271" width="12.625" style="2" customWidth="1"/>
    <col min="10272" max="10272" width="9.125" style="2" customWidth="1"/>
    <col min="10273" max="10273" width="9.375" style="2" customWidth="1"/>
    <col min="10274" max="10274" width="9.125" style="2" customWidth="1"/>
    <col min="10275" max="10275" width="9.875" style="2" customWidth="1"/>
    <col min="10276" max="10276" width="12.625" style="2" customWidth="1"/>
    <col min="10277" max="10493" width="9" style="2"/>
    <col min="10494" max="10494" width="5.125" style="2" customWidth="1"/>
    <col min="10495" max="10495" width="15.625" style="2" customWidth="1"/>
    <col min="10496" max="10496" width="10.375" style="2" customWidth="1"/>
    <col min="10497" max="10497" width="13.875" style="2" customWidth="1"/>
    <col min="10498" max="10498" width="3.625" style="2" customWidth="1"/>
    <col min="10499" max="10499" width="8.75" style="2" customWidth="1"/>
    <col min="10500" max="10500" width="8.375" style="2" customWidth="1"/>
    <col min="10501" max="10501" width="7" style="2" customWidth="1"/>
    <col min="10502" max="10502" width="6.5" style="2" customWidth="1"/>
    <col min="10503" max="10503" width="3" style="2" customWidth="1"/>
    <col min="10504" max="10504" width="6.625" style="2" customWidth="1"/>
    <col min="10505" max="10505" width="4.5" style="2" customWidth="1"/>
    <col min="10506" max="10506" width="5.5" style="2" customWidth="1"/>
    <col min="10507" max="10507" width="10.625" style="2" customWidth="1"/>
    <col min="10508" max="10508" width="8.375" style="2" customWidth="1"/>
    <col min="10509" max="10509" width="7.125" style="2" customWidth="1"/>
    <col min="10510" max="10510" width="10.875" style="2" customWidth="1"/>
    <col min="10511" max="10511" width="10.625" style="2" customWidth="1"/>
    <col min="10512" max="10512" width="3.625" style="2" customWidth="1"/>
    <col min="10513" max="10513" width="6.625" style="2" customWidth="1"/>
    <col min="10514" max="10514" width="3.625" style="2" customWidth="1"/>
    <col min="10515" max="10515" width="6.625" style="2" customWidth="1"/>
    <col min="10516" max="10521" width="3.625" style="2" customWidth="1"/>
    <col min="10522" max="10522" width="2.875" style="2" customWidth="1"/>
    <col min="10523" max="10524" width="7.125" style="2" customWidth="1"/>
    <col min="10525" max="10525" width="3.75" style="2" customWidth="1"/>
    <col min="10526" max="10527" width="12.625" style="2" customWidth="1"/>
    <col min="10528" max="10528" width="9.125" style="2" customWidth="1"/>
    <col min="10529" max="10529" width="9.375" style="2" customWidth="1"/>
    <col min="10530" max="10530" width="9.125" style="2" customWidth="1"/>
    <col min="10531" max="10531" width="9.875" style="2" customWidth="1"/>
    <col min="10532" max="10532" width="12.625" style="2" customWidth="1"/>
    <col min="10533" max="10749" width="9" style="2"/>
    <col min="10750" max="10750" width="5.125" style="2" customWidth="1"/>
    <col min="10751" max="10751" width="15.625" style="2" customWidth="1"/>
    <col min="10752" max="10752" width="10.375" style="2" customWidth="1"/>
    <col min="10753" max="10753" width="13.875" style="2" customWidth="1"/>
    <col min="10754" max="10754" width="3.625" style="2" customWidth="1"/>
    <col min="10755" max="10755" width="8.75" style="2" customWidth="1"/>
    <col min="10756" max="10756" width="8.375" style="2" customWidth="1"/>
    <col min="10757" max="10757" width="7" style="2" customWidth="1"/>
    <col min="10758" max="10758" width="6.5" style="2" customWidth="1"/>
    <col min="10759" max="10759" width="3" style="2" customWidth="1"/>
    <col min="10760" max="10760" width="6.625" style="2" customWidth="1"/>
    <col min="10761" max="10761" width="4.5" style="2" customWidth="1"/>
    <col min="10762" max="10762" width="5.5" style="2" customWidth="1"/>
    <col min="10763" max="10763" width="10.625" style="2" customWidth="1"/>
    <col min="10764" max="10764" width="8.375" style="2" customWidth="1"/>
    <col min="10765" max="10765" width="7.125" style="2" customWidth="1"/>
    <col min="10766" max="10766" width="10.875" style="2" customWidth="1"/>
    <col min="10767" max="10767" width="10.625" style="2" customWidth="1"/>
    <col min="10768" max="10768" width="3.625" style="2" customWidth="1"/>
    <col min="10769" max="10769" width="6.625" style="2" customWidth="1"/>
    <col min="10770" max="10770" width="3.625" style="2" customWidth="1"/>
    <col min="10771" max="10771" width="6.625" style="2" customWidth="1"/>
    <col min="10772" max="10777" width="3.625" style="2" customWidth="1"/>
    <col min="10778" max="10778" width="2.875" style="2" customWidth="1"/>
    <col min="10779" max="10780" width="7.125" style="2" customWidth="1"/>
    <col min="10781" max="10781" width="3.75" style="2" customWidth="1"/>
    <col min="10782" max="10783" width="12.625" style="2" customWidth="1"/>
    <col min="10784" max="10784" width="9.125" style="2" customWidth="1"/>
    <col min="10785" max="10785" width="9.375" style="2" customWidth="1"/>
    <col min="10786" max="10786" width="9.125" style="2" customWidth="1"/>
    <col min="10787" max="10787" width="9.875" style="2" customWidth="1"/>
    <col min="10788" max="10788" width="12.625" style="2" customWidth="1"/>
    <col min="10789" max="11005" width="9" style="2"/>
    <col min="11006" max="11006" width="5.125" style="2" customWidth="1"/>
    <col min="11007" max="11007" width="15.625" style="2" customWidth="1"/>
    <col min="11008" max="11008" width="10.375" style="2" customWidth="1"/>
    <col min="11009" max="11009" width="13.875" style="2" customWidth="1"/>
    <col min="11010" max="11010" width="3.625" style="2" customWidth="1"/>
    <col min="11011" max="11011" width="8.75" style="2" customWidth="1"/>
    <col min="11012" max="11012" width="8.375" style="2" customWidth="1"/>
    <col min="11013" max="11013" width="7" style="2" customWidth="1"/>
    <col min="11014" max="11014" width="6.5" style="2" customWidth="1"/>
    <col min="11015" max="11015" width="3" style="2" customWidth="1"/>
    <col min="11016" max="11016" width="6.625" style="2" customWidth="1"/>
    <col min="11017" max="11017" width="4.5" style="2" customWidth="1"/>
    <col min="11018" max="11018" width="5.5" style="2" customWidth="1"/>
    <col min="11019" max="11019" width="10.625" style="2" customWidth="1"/>
    <col min="11020" max="11020" width="8.375" style="2" customWidth="1"/>
    <col min="11021" max="11021" width="7.125" style="2" customWidth="1"/>
    <col min="11022" max="11022" width="10.875" style="2" customWidth="1"/>
    <col min="11023" max="11023" width="10.625" style="2" customWidth="1"/>
    <col min="11024" max="11024" width="3.625" style="2" customWidth="1"/>
    <col min="11025" max="11025" width="6.625" style="2" customWidth="1"/>
    <col min="11026" max="11026" width="3.625" style="2" customWidth="1"/>
    <col min="11027" max="11027" width="6.625" style="2" customWidth="1"/>
    <col min="11028" max="11033" width="3.625" style="2" customWidth="1"/>
    <col min="11034" max="11034" width="2.875" style="2" customWidth="1"/>
    <col min="11035" max="11036" width="7.125" style="2" customWidth="1"/>
    <col min="11037" max="11037" width="3.75" style="2" customWidth="1"/>
    <col min="11038" max="11039" width="12.625" style="2" customWidth="1"/>
    <col min="11040" max="11040" width="9.125" style="2" customWidth="1"/>
    <col min="11041" max="11041" width="9.375" style="2" customWidth="1"/>
    <col min="11042" max="11042" width="9.125" style="2" customWidth="1"/>
    <col min="11043" max="11043" width="9.875" style="2" customWidth="1"/>
    <col min="11044" max="11044" width="12.625" style="2" customWidth="1"/>
    <col min="11045" max="11261" width="9" style="2"/>
    <col min="11262" max="11262" width="5.125" style="2" customWidth="1"/>
    <col min="11263" max="11263" width="15.625" style="2" customWidth="1"/>
    <col min="11264" max="11264" width="10.375" style="2" customWidth="1"/>
    <col min="11265" max="11265" width="13.875" style="2" customWidth="1"/>
    <col min="11266" max="11266" width="3.625" style="2" customWidth="1"/>
    <col min="11267" max="11267" width="8.75" style="2" customWidth="1"/>
    <col min="11268" max="11268" width="8.375" style="2" customWidth="1"/>
    <col min="11269" max="11269" width="7" style="2" customWidth="1"/>
    <col min="11270" max="11270" width="6.5" style="2" customWidth="1"/>
    <col min="11271" max="11271" width="3" style="2" customWidth="1"/>
    <col min="11272" max="11272" width="6.625" style="2" customWidth="1"/>
    <col min="11273" max="11273" width="4.5" style="2" customWidth="1"/>
    <col min="11274" max="11274" width="5.5" style="2" customWidth="1"/>
    <col min="11275" max="11275" width="10.625" style="2" customWidth="1"/>
    <col min="11276" max="11276" width="8.375" style="2" customWidth="1"/>
    <col min="11277" max="11277" width="7.125" style="2" customWidth="1"/>
    <col min="11278" max="11278" width="10.875" style="2" customWidth="1"/>
    <col min="11279" max="11279" width="10.625" style="2" customWidth="1"/>
    <col min="11280" max="11280" width="3.625" style="2" customWidth="1"/>
    <col min="11281" max="11281" width="6.625" style="2" customWidth="1"/>
    <col min="11282" max="11282" width="3.625" style="2" customWidth="1"/>
    <col min="11283" max="11283" width="6.625" style="2" customWidth="1"/>
    <col min="11284" max="11289" width="3.625" style="2" customWidth="1"/>
    <col min="11290" max="11290" width="2.875" style="2" customWidth="1"/>
    <col min="11291" max="11292" width="7.125" style="2" customWidth="1"/>
    <col min="11293" max="11293" width="3.75" style="2" customWidth="1"/>
    <col min="11294" max="11295" width="12.625" style="2" customWidth="1"/>
    <col min="11296" max="11296" width="9.125" style="2" customWidth="1"/>
    <col min="11297" max="11297" width="9.375" style="2" customWidth="1"/>
    <col min="11298" max="11298" width="9.125" style="2" customWidth="1"/>
    <col min="11299" max="11299" width="9.875" style="2" customWidth="1"/>
    <col min="11300" max="11300" width="12.625" style="2" customWidth="1"/>
    <col min="11301" max="11517" width="9" style="2"/>
    <col min="11518" max="11518" width="5.125" style="2" customWidth="1"/>
    <col min="11519" max="11519" width="15.625" style="2" customWidth="1"/>
    <col min="11520" max="11520" width="10.375" style="2" customWidth="1"/>
    <col min="11521" max="11521" width="13.875" style="2" customWidth="1"/>
    <col min="11522" max="11522" width="3.625" style="2" customWidth="1"/>
    <col min="11523" max="11523" width="8.75" style="2" customWidth="1"/>
    <col min="11524" max="11524" width="8.375" style="2" customWidth="1"/>
    <col min="11525" max="11525" width="7" style="2" customWidth="1"/>
    <col min="11526" max="11526" width="6.5" style="2" customWidth="1"/>
    <col min="11527" max="11527" width="3" style="2" customWidth="1"/>
    <col min="11528" max="11528" width="6.625" style="2" customWidth="1"/>
    <col min="11529" max="11529" width="4.5" style="2" customWidth="1"/>
    <col min="11530" max="11530" width="5.5" style="2" customWidth="1"/>
    <col min="11531" max="11531" width="10.625" style="2" customWidth="1"/>
    <col min="11532" max="11532" width="8.375" style="2" customWidth="1"/>
    <col min="11533" max="11533" width="7.125" style="2" customWidth="1"/>
    <col min="11534" max="11534" width="10.875" style="2" customWidth="1"/>
    <col min="11535" max="11535" width="10.625" style="2" customWidth="1"/>
    <col min="11536" max="11536" width="3.625" style="2" customWidth="1"/>
    <col min="11537" max="11537" width="6.625" style="2" customWidth="1"/>
    <col min="11538" max="11538" width="3.625" style="2" customWidth="1"/>
    <col min="11539" max="11539" width="6.625" style="2" customWidth="1"/>
    <col min="11540" max="11545" width="3.625" style="2" customWidth="1"/>
    <col min="11546" max="11546" width="2.875" style="2" customWidth="1"/>
    <col min="11547" max="11548" width="7.125" style="2" customWidth="1"/>
    <col min="11549" max="11549" width="3.75" style="2" customWidth="1"/>
    <col min="11550" max="11551" width="12.625" style="2" customWidth="1"/>
    <col min="11552" max="11552" width="9.125" style="2" customWidth="1"/>
    <col min="11553" max="11553" width="9.375" style="2" customWidth="1"/>
    <col min="11554" max="11554" width="9.125" style="2" customWidth="1"/>
    <col min="11555" max="11555" width="9.875" style="2" customWidth="1"/>
    <col min="11556" max="11556" width="12.625" style="2" customWidth="1"/>
    <col min="11557" max="11773" width="9" style="2"/>
    <col min="11774" max="11774" width="5.125" style="2" customWidth="1"/>
    <col min="11775" max="11775" width="15.625" style="2" customWidth="1"/>
    <col min="11776" max="11776" width="10.375" style="2" customWidth="1"/>
    <col min="11777" max="11777" width="13.875" style="2" customWidth="1"/>
    <col min="11778" max="11778" width="3.625" style="2" customWidth="1"/>
    <col min="11779" max="11779" width="8.75" style="2" customWidth="1"/>
    <col min="11780" max="11780" width="8.375" style="2" customWidth="1"/>
    <col min="11781" max="11781" width="7" style="2" customWidth="1"/>
    <col min="11782" max="11782" width="6.5" style="2" customWidth="1"/>
    <col min="11783" max="11783" width="3" style="2" customWidth="1"/>
    <col min="11784" max="11784" width="6.625" style="2" customWidth="1"/>
    <col min="11785" max="11785" width="4.5" style="2" customWidth="1"/>
    <col min="11786" max="11786" width="5.5" style="2" customWidth="1"/>
    <col min="11787" max="11787" width="10.625" style="2" customWidth="1"/>
    <col min="11788" max="11788" width="8.375" style="2" customWidth="1"/>
    <col min="11789" max="11789" width="7.125" style="2" customWidth="1"/>
    <col min="11790" max="11790" width="10.875" style="2" customWidth="1"/>
    <col min="11791" max="11791" width="10.625" style="2" customWidth="1"/>
    <col min="11792" max="11792" width="3.625" style="2" customWidth="1"/>
    <col min="11793" max="11793" width="6.625" style="2" customWidth="1"/>
    <col min="11794" max="11794" width="3.625" style="2" customWidth="1"/>
    <col min="11795" max="11795" width="6.625" style="2" customWidth="1"/>
    <col min="11796" max="11801" width="3.625" style="2" customWidth="1"/>
    <col min="11802" max="11802" width="2.875" style="2" customWidth="1"/>
    <col min="11803" max="11804" width="7.125" style="2" customWidth="1"/>
    <col min="11805" max="11805" width="3.75" style="2" customWidth="1"/>
    <col min="11806" max="11807" width="12.625" style="2" customWidth="1"/>
    <col min="11808" max="11808" width="9.125" style="2" customWidth="1"/>
    <col min="11809" max="11809" width="9.375" style="2" customWidth="1"/>
    <col min="11810" max="11810" width="9.125" style="2" customWidth="1"/>
    <col min="11811" max="11811" width="9.875" style="2" customWidth="1"/>
    <col min="11812" max="11812" width="12.625" style="2" customWidth="1"/>
    <col min="11813" max="12029" width="9" style="2"/>
    <col min="12030" max="12030" width="5.125" style="2" customWidth="1"/>
    <col min="12031" max="12031" width="15.625" style="2" customWidth="1"/>
    <col min="12032" max="12032" width="10.375" style="2" customWidth="1"/>
    <col min="12033" max="12033" width="13.875" style="2" customWidth="1"/>
    <col min="12034" max="12034" width="3.625" style="2" customWidth="1"/>
    <col min="12035" max="12035" width="8.75" style="2" customWidth="1"/>
    <col min="12036" max="12036" width="8.375" style="2" customWidth="1"/>
    <col min="12037" max="12037" width="7" style="2" customWidth="1"/>
    <col min="12038" max="12038" width="6.5" style="2" customWidth="1"/>
    <col min="12039" max="12039" width="3" style="2" customWidth="1"/>
    <col min="12040" max="12040" width="6.625" style="2" customWidth="1"/>
    <col min="12041" max="12041" width="4.5" style="2" customWidth="1"/>
    <col min="12042" max="12042" width="5.5" style="2" customWidth="1"/>
    <col min="12043" max="12043" width="10.625" style="2" customWidth="1"/>
    <col min="12044" max="12044" width="8.375" style="2" customWidth="1"/>
    <col min="12045" max="12045" width="7.125" style="2" customWidth="1"/>
    <col min="12046" max="12046" width="10.875" style="2" customWidth="1"/>
    <col min="12047" max="12047" width="10.625" style="2" customWidth="1"/>
    <col min="12048" max="12048" width="3.625" style="2" customWidth="1"/>
    <col min="12049" max="12049" width="6.625" style="2" customWidth="1"/>
    <col min="12050" max="12050" width="3.625" style="2" customWidth="1"/>
    <col min="12051" max="12051" width="6.625" style="2" customWidth="1"/>
    <col min="12052" max="12057" width="3.625" style="2" customWidth="1"/>
    <col min="12058" max="12058" width="2.875" style="2" customWidth="1"/>
    <col min="12059" max="12060" width="7.125" style="2" customWidth="1"/>
    <col min="12061" max="12061" width="3.75" style="2" customWidth="1"/>
    <col min="12062" max="12063" width="12.625" style="2" customWidth="1"/>
    <col min="12064" max="12064" width="9.125" style="2" customWidth="1"/>
    <col min="12065" max="12065" width="9.375" style="2" customWidth="1"/>
    <col min="12066" max="12066" width="9.125" style="2" customWidth="1"/>
    <col min="12067" max="12067" width="9.875" style="2" customWidth="1"/>
    <col min="12068" max="12068" width="12.625" style="2" customWidth="1"/>
    <col min="12069" max="12285" width="9" style="2"/>
    <col min="12286" max="12286" width="5.125" style="2" customWidth="1"/>
    <col min="12287" max="12287" width="15.625" style="2" customWidth="1"/>
    <col min="12288" max="12288" width="10.375" style="2" customWidth="1"/>
    <col min="12289" max="12289" width="13.875" style="2" customWidth="1"/>
    <col min="12290" max="12290" width="3.625" style="2" customWidth="1"/>
    <col min="12291" max="12291" width="8.75" style="2" customWidth="1"/>
    <col min="12292" max="12292" width="8.375" style="2" customWidth="1"/>
    <col min="12293" max="12293" width="7" style="2" customWidth="1"/>
    <col min="12294" max="12294" width="6.5" style="2" customWidth="1"/>
    <col min="12295" max="12295" width="3" style="2" customWidth="1"/>
    <col min="12296" max="12296" width="6.625" style="2" customWidth="1"/>
    <col min="12297" max="12297" width="4.5" style="2" customWidth="1"/>
    <col min="12298" max="12298" width="5.5" style="2" customWidth="1"/>
    <col min="12299" max="12299" width="10.625" style="2" customWidth="1"/>
    <col min="12300" max="12300" width="8.375" style="2" customWidth="1"/>
    <col min="12301" max="12301" width="7.125" style="2" customWidth="1"/>
    <col min="12302" max="12302" width="10.875" style="2" customWidth="1"/>
    <col min="12303" max="12303" width="10.625" style="2" customWidth="1"/>
    <col min="12304" max="12304" width="3.625" style="2" customWidth="1"/>
    <col min="12305" max="12305" width="6.625" style="2" customWidth="1"/>
    <col min="12306" max="12306" width="3.625" style="2" customWidth="1"/>
    <col min="12307" max="12307" width="6.625" style="2" customWidth="1"/>
    <col min="12308" max="12313" width="3.625" style="2" customWidth="1"/>
    <col min="12314" max="12314" width="2.875" style="2" customWidth="1"/>
    <col min="12315" max="12316" width="7.125" style="2" customWidth="1"/>
    <col min="12317" max="12317" width="3.75" style="2" customWidth="1"/>
    <col min="12318" max="12319" width="12.625" style="2" customWidth="1"/>
    <col min="12320" max="12320" width="9.125" style="2" customWidth="1"/>
    <col min="12321" max="12321" width="9.375" style="2" customWidth="1"/>
    <col min="12322" max="12322" width="9.125" style="2" customWidth="1"/>
    <col min="12323" max="12323" width="9.875" style="2" customWidth="1"/>
    <col min="12324" max="12324" width="12.625" style="2" customWidth="1"/>
    <col min="12325" max="12541" width="9" style="2"/>
    <col min="12542" max="12542" width="5.125" style="2" customWidth="1"/>
    <col min="12543" max="12543" width="15.625" style="2" customWidth="1"/>
    <col min="12544" max="12544" width="10.375" style="2" customWidth="1"/>
    <col min="12545" max="12545" width="13.875" style="2" customWidth="1"/>
    <col min="12546" max="12546" width="3.625" style="2" customWidth="1"/>
    <col min="12547" max="12547" width="8.75" style="2" customWidth="1"/>
    <col min="12548" max="12548" width="8.375" style="2" customWidth="1"/>
    <col min="12549" max="12549" width="7" style="2" customWidth="1"/>
    <col min="12550" max="12550" width="6.5" style="2" customWidth="1"/>
    <col min="12551" max="12551" width="3" style="2" customWidth="1"/>
    <col min="12552" max="12552" width="6.625" style="2" customWidth="1"/>
    <col min="12553" max="12553" width="4.5" style="2" customWidth="1"/>
    <col min="12554" max="12554" width="5.5" style="2" customWidth="1"/>
    <col min="12555" max="12555" width="10.625" style="2" customWidth="1"/>
    <col min="12556" max="12556" width="8.375" style="2" customWidth="1"/>
    <col min="12557" max="12557" width="7.125" style="2" customWidth="1"/>
    <col min="12558" max="12558" width="10.875" style="2" customWidth="1"/>
    <col min="12559" max="12559" width="10.625" style="2" customWidth="1"/>
    <col min="12560" max="12560" width="3.625" style="2" customWidth="1"/>
    <col min="12561" max="12561" width="6.625" style="2" customWidth="1"/>
    <col min="12562" max="12562" width="3.625" style="2" customWidth="1"/>
    <col min="12563" max="12563" width="6.625" style="2" customWidth="1"/>
    <col min="12564" max="12569" width="3.625" style="2" customWidth="1"/>
    <col min="12570" max="12570" width="2.875" style="2" customWidth="1"/>
    <col min="12571" max="12572" width="7.125" style="2" customWidth="1"/>
    <col min="12573" max="12573" width="3.75" style="2" customWidth="1"/>
    <col min="12574" max="12575" width="12.625" style="2" customWidth="1"/>
    <col min="12576" max="12576" width="9.125" style="2" customWidth="1"/>
    <col min="12577" max="12577" width="9.375" style="2" customWidth="1"/>
    <col min="12578" max="12578" width="9.125" style="2" customWidth="1"/>
    <col min="12579" max="12579" width="9.875" style="2" customWidth="1"/>
    <col min="12580" max="12580" width="12.625" style="2" customWidth="1"/>
    <col min="12581" max="12797" width="9" style="2"/>
    <col min="12798" max="12798" width="5.125" style="2" customWidth="1"/>
    <col min="12799" max="12799" width="15.625" style="2" customWidth="1"/>
    <col min="12800" max="12800" width="10.375" style="2" customWidth="1"/>
    <col min="12801" max="12801" width="13.875" style="2" customWidth="1"/>
    <col min="12802" max="12802" width="3.625" style="2" customWidth="1"/>
    <col min="12803" max="12803" width="8.75" style="2" customWidth="1"/>
    <col min="12804" max="12804" width="8.375" style="2" customWidth="1"/>
    <col min="12805" max="12805" width="7" style="2" customWidth="1"/>
    <col min="12806" max="12806" width="6.5" style="2" customWidth="1"/>
    <col min="12807" max="12807" width="3" style="2" customWidth="1"/>
    <col min="12808" max="12808" width="6.625" style="2" customWidth="1"/>
    <col min="12809" max="12809" width="4.5" style="2" customWidth="1"/>
    <col min="12810" max="12810" width="5.5" style="2" customWidth="1"/>
    <col min="12811" max="12811" width="10.625" style="2" customWidth="1"/>
    <col min="12812" max="12812" width="8.375" style="2" customWidth="1"/>
    <col min="12813" max="12813" width="7.125" style="2" customWidth="1"/>
    <col min="12814" max="12814" width="10.875" style="2" customWidth="1"/>
    <col min="12815" max="12815" width="10.625" style="2" customWidth="1"/>
    <col min="12816" max="12816" width="3.625" style="2" customWidth="1"/>
    <col min="12817" max="12817" width="6.625" style="2" customWidth="1"/>
    <col min="12818" max="12818" width="3.625" style="2" customWidth="1"/>
    <col min="12819" max="12819" width="6.625" style="2" customWidth="1"/>
    <col min="12820" max="12825" width="3.625" style="2" customWidth="1"/>
    <col min="12826" max="12826" width="2.875" style="2" customWidth="1"/>
    <col min="12827" max="12828" width="7.125" style="2" customWidth="1"/>
    <col min="12829" max="12829" width="3.75" style="2" customWidth="1"/>
    <col min="12830" max="12831" width="12.625" style="2" customWidth="1"/>
    <col min="12832" max="12832" width="9.125" style="2" customWidth="1"/>
    <col min="12833" max="12833" width="9.375" style="2" customWidth="1"/>
    <col min="12834" max="12834" width="9.125" style="2" customWidth="1"/>
    <col min="12835" max="12835" width="9.875" style="2" customWidth="1"/>
    <col min="12836" max="12836" width="12.625" style="2" customWidth="1"/>
    <col min="12837" max="13053" width="9" style="2"/>
    <col min="13054" max="13054" width="5.125" style="2" customWidth="1"/>
    <col min="13055" max="13055" width="15.625" style="2" customWidth="1"/>
    <col min="13056" max="13056" width="10.375" style="2" customWidth="1"/>
    <col min="13057" max="13057" width="13.875" style="2" customWidth="1"/>
    <col min="13058" max="13058" width="3.625" style="2" customWidth="1"/>
    <col min="13059" max="13059" width="8.75" style="2" customWidth="1"/>
    <col min="13060" max="13060" width="8.375" style="2" customWidth="1"/>
    <col min="13061" max="13061" width="7" style="2" customWidth="1"/>
    <col min="13062" max="13062" width="6.5" style="2" customWidth="1"/>
    <col min="13063" max="13063" width="3" style="2" customWidth="1"/>
    <col min="13064" max="13064" width="6.625" style="2" customWidth="1"/>
    <col min="13065" max="13065" width="4.5" style="2" customWidth="1"/>
    <col min="13066" max="13066" width="5.5" style="2" customWidth="1"/>
    <col min="13067" max="13067" width="10.625" style="2" customWidth="1"/>
    <col min="13068" max="13068" width="8.375" style="2" customWidth="1"/>
    <col min="13069" max="13069" width="7.125" style="2" customWidth="1"/>
    <col min="13070" max="13070" width="10.875" style="2" customWidth="1"/>
    <col min="13071" max="13071" width="10.625" style="2" customWidth="1"/>
    <col min="13072" max="13072" width="3.625" style="2" customWidth="1"/>
    <col min="13073" max="13073" width="6.625" style="2" customWidth="1"/>
    <col min="13074" max="13074" width="3.625" style="2" customWidth="1"/>
    <col min="13075" max="13075" width="6.625" style="2" customWidth="1"/>
    <col min="13076" max="13081" width="3.625" style="2" customWidth="1"/>
    <col min="13082" max="13082" width="2.875" style="2" customWidth="1"/>
    <col min="13083" max="13084" width="7.125" style="2" customWidth="1"/>
    <col min="13085" max="13085" width="3.75" style="2" customWidth="1"/>
    <col min="13086" max="13087" width="12.625" style="2" customWidth="1"/>
    <col min="13088" max="13088" width="9.125" style="2" customWidth="1"/>
    <col min="13089" max="13089" width="9.375" style="2" customWidth="1"/>
    <col min="13090" max="13090" width="9.125" style="2" customWidth="1"/>
    <col min="13091" max="13091" width="9.875" style="2" customWidth="1"/>
    <col min="13092" max="13092" width="12.625" style="2" customWidth="1"/>
    <col min="13093" max="13309" width="9" style="2"/>
    <col min="13310" max="13310" width="5.125" style="2" customWidth="1"/>
    <col min="13311" max="13311" width="15.625" style="2" customWidth="1"/>
    <col min="13312" max="13312" width="10.375" style="2" customWidth="1"/>
    <col min="13313" max="13313" width="13.875" style="2" customWidth="1"/>
    <col min="13314" max="13314" width="3.625" style="2" customWidth="1"/>
    <col min="13315" max="13315" width="8.75" style="2" customWidth="1"/>
    <col min="13316" max="13316" width="8.375" style="2" customWidth="1"/>
    <col min="13317" max="13317" width="7" style="2" customWidth="1"/>
    <col min="13318" max="13318" width="6.5" style="2" customWidth="1"/>
    <col min="13319" max="13319" width="3" style="2" customWidth="1"/>
    <col min="13320" max="13320" width="6.625" style="2" customWidth="1"/>
    <col min="13321" max="13321" width="4.5" style="2" customWidth="1"/>
    <col min="13322" max="13322" width="5.5" style="2" customWidth="1"/>
    <col min="13323" max="13323" width="10.625" style="2" customWidth="1"/>
    <col min="13324" max="13324" width="8.375" style="2" customWidth="1"/>
    <col min="13325" max="13325" width="7.125" style="2" customWidth="1"/>
    <col min="13326" max="13326" width="10.875" style="2" customWidth="1"/>
    <col min="13327" max="13327" width="10.625" style="2" customWidth="1"/>
    <col min="13328" max="13328" width="3.625" style="2" customWidth="1"/>
    <col min="13329" max="13329" width="6.625" style="2" customWidth="1"/>
    <col min="13330" max="13330" width="3.625" style="2" customWidth="1"/>
    <col min="13331" max="13331" width="6.625" style="2" customWidth="1"/>
    <col min="13332" max="13337" width="3.625" style="2" customWidth="1"/>
    <col min="13338" max="13338" width="2.875" style="2" customWidth="1"/>
    <col min="13339" max="13340" width="7.125" style="2" customWidth="1"/>
    <col min="13341" max="13341" width="3.75" style="2" customWidth="1"/>
    <col min="13342" max="13343" width="12.625" style="2" customWidth="1"/>
    <col min="13344" max="13344" width="9.125" style="2" customWidth="1"/>
    <col min="13345" max="13345" width="9.375" style="2" customWidth="1"/>
    <col min="13346" max="13346" width="9.125" style="2" customWidth="1"/>
    <col min="13347" max="13347" width="9.875" style="2" customWidth="1"/>
    <col min="13348" max="13348" width="12.625" style="2" customWidth="1"/>
    <col min="13349" max="13565" width="9" style="2"/>
    <col min="13566" max="13566" width="5.125" style="2" customWidth="1"/>
    <col min="13567" max="13567" width="15.625" style="2" customWidth="1"/>
    <col min="13568" max="13568" width="10.375" style="2" customWidth="1"/>
    <col min="13569" max="13569" width="13.875" style="2" customWidth="1"/>
    <col min="13570" max="13570" width="3.625" style="2" customWidth="1"/>
    <col min="13571" max="13571" width="8.75" style="2" customWidth="1"/>
    <col min="13572" max="13572" width="8.375" style="2" customWidth="1"/>
    <col min="13573" max="13573" width="7" style="2" customWidth="1"/>
    <col min="13574" max="13574" width="6.5" style="2" customWidth="1"/>
    <col min="13575" max="13575" width="3" style="2" customWidth="1"/>
    <col min="13576" max="13576" width="6.625" style="2" customWidth="1"/>
    <col min="13577" max="13577" width="4.5" style="2" customWidth="1"/>
    <col min="13578" max="13578" width="5.5" style="2" customWidth="1"/>
    <col min="13579" max="13579" width="10.625" style="2" customWidth="1"/>
    <col min="13580" max="13580" width="8.375" style="2" customWidth="1"/>
    <col min="13581" max="13581" width="7.125" style="2" customWidth="1"/>
    <col min="13582" max="13582" width="10.875" style="2" customWidth="1"/>
    <col min="13583" max="13583" width="10.625" style="2" customWidth="1"/>
    <col min="13584" max="13584" width="3.625" style="2" customWidth="1"/>
    <col min="13585" max="13585" width="6.625" style="2" customWidth="1"/>
    <col min="13586" max="13586" width="3.625" style="2" customWidth="1"/>
    <col min="13587" max="13587" width="6.625" style="2" customWidth="1"/>
    <col min="13588" max="13593" width="3.625" style="2" customWidth="1"/>
    <col min="13594" max="13594" width="2.875" style="2" customWidth="1"/>
    <col min="13595" max="13596" width="7.125" style="2" customWidth="1"/>
    <col min="13597" max="13597" width="3.75" style="2" customWidth="1"/>
    <col min="13598" max="13599" width="12.625" style="2" customWidth="1"/>
    <col min="13600" max="13600" width="9.125" style="2" customWidth="1"/>
    <col min="13601" max="13601" width="9.375" style="2" customWidth="1"/>
    <col min="13602" max="13602" width="9.125" style="2" customWidth="1"/>
    <col min="13603" max="13603" width="9.875" style="2" customWidth="1"/>
    <col min="13604" max="13604" width="12.625" style="2" customWidth="1"/>
    <col min="13605" max="13821" width="9" style="2"/>
    <col min="13822" max="13822" width="5.125" style="2" customWidth="1"/>
    <col min="13823" max="13823" width="15.625" style="2" customWidth="1"/>
    <col min="13824" max="13824" width="10.375" style="2" customWidth="1"/>
    <col min="13825" max="13825" width="13.875" style="2" customWidth="1"/>
    <col min="13826" max="13826" width="3.625" style="2" customWidth="1"/>
    <col min="13827" max="13827" width="8.75" style="2" customWidth="1"/>
    <col min="13828" max="13828" width="8.375" style="2" customWidth="1"/>
    <col min="13829" max="13829" width="7" style="2" customWidth="1"/>
    <col min="13830" max="13830" width="6.5" style="2" customWidth="1"/>
    <col min="13831" max="13831" width="3" style="2" customWidth="1"/>
    <col min="13832" max="13832" width="6.625" style="2" customWidth="1"/>
    <col min="13833" max="13833" width="4.5" style="2" customWidth="1"/>
    <col min="13834" max="13834" width="5.5" style="2" customWidth="1"/>
    <col min="13835" max="13835" width="10.625" style="2" customWidth="1"/>
    <col min="13836" max="13836" width="8.375" style="2" customWidth="1"/>
    <col min="13837" max="13837" width="7.125" style="2" customWidth="1"/>
    <col min="13838" max="13838" width="10.875" style="2" customWidth="1"/>
    <col min="13839" max="13839" width="10.625" style="2" customWidth="1"/>
    <col min="13840" max="13840" width="3.625" style="2" customWidth="1"/>
    <col min="13841" max="13841" width="6.625" style="2" customWidth="1"/>
    <col min="13842" max="13842" width="3.625" style="2" customWidth="1"/>
    <col min="13843" max="13843" width="6.625" style="2" customWidth="1"/>
    <col min="13844" max="13849" width="3.625" style="2" customWidth="1"/>
    <col min="13850" max="13850" width="2.875" style="2" customWidth="1"/>
    <col min="13851" max="13852" width="7.125" style="2" customWidth="1"/>
    <col min="13853" max="13853" width="3.75" style="2" customWidth="1"/>
    <col min="13854" max="13855" width="12.625" style="2" customWidth="1"/>
    <col min="13856" max="13856" width="9.125" style="2" customWidth="1"/>
    <col min="13857" max="13857" width="9.375" style="2" customWidth="1"/>
    <col min="13858" max="13858" width="9.125" style="2" customWidth="1"/>
    <col min="13859" max="13859" width="9.875" style="2" customWidth="1"/>
    <col min="13860" max="13860" width="12.625" style="2" customWidth="1"/>
    <col min="13861" max="14077" width="9" style="2"/>
    <col min="14078" max="14078" width="5.125" style="2" customWidth="1"/>
    <col min="14079" max="14079" width="15.625" style="2" customWidth="1"/>
    <col min="14080" max="14080" width="10.375" style="2" customWidth="1"/>
    <col min="14081" max="14081" width="13.875" style="2" customWidth="1"/>
    <col min="14082" max="14082" width="3.625" style="2" customWidth="1"/>
    <col min="14083" max="14083" width="8.75" style="2" customWidth="1"/>
    <col min="14084" max="14084" width="8.375" style="2" customWidth="1"/>
    <col min="14085" max="14085" width="7" style="2" customWidth="1"/>
    <col min="14086" max="14086" width="6.5" style="2" customWidth="1"/>
    <col min="14087" max="14087" width="3" style="2" customWidth="1"/>
    <col min="14088" max="14088" width="6.625" style="2" customWidth="1"/>
    <col min="14089" max="14089" width="4.5" style="2" customWidth="1"/>
    <col min="14090" max="14090" width="5.5" style="2" customWidth="1"/>
    <col min="14091" max="14091" width="10.625" style="2" customWidth="1"/>
    <col min="14092" max="14092" width="8.375" style="2" customWidth="1"/>
    <col min="14093" max="14093" width="7.125" style="2" customWidth="1"/>
    <col min="14094" max="14094" width="10.875" style="2" customWidth="1"/>
    <col min="14095" max="14095" width="10.625" style="2" customWidth="1"/>
    <col min="14096" max="14096" width="3.625" style="2" customWidth="1"/>
    <col min="14097" max="14097" width="6.625" style="2" customWidth="1"/>
    <col min="14098" max="14098" width="3.625" style="2" customWidth="1"/>
    <col min="14099" max="14099" width="6.625" style="2" customWidth="1"/>
    <col min="14100" max="14105" width="3.625" style="2" customWidth="1"/>
    <col min="14106" max="14106" width="2.875" style="2" customWidth="1"/>
    <col min="14107" max="14108" width="7.125" style="2" customWidth="1"/>
    <col min="14109" max="14109" width="3.75" style="2" customWidth="1"/>
    <col min="14110" max="14111" width="12.625" style="2" customWidth="1"/>
    <col min="14112" max="14112" width="9.125" style="2" customWidth="1"/>
    <col min="14113" max="14113" width="9.375" style="2" customWidth="1"/>
    <col min="14114" max="14114" width="9.125" style="2" customWidth="1"/>
    <col min="14115" max="14115" width="9.875" style="2" customWidth="1"/>
    <col min="14116" max="14116" width="12.625" style="2" customWidth="1"/>
    <col min="14117" max="14333" width="9" style="2"/>
    <col min="14334" max="14334" width="5.125" style="2" customWidth="1"/>
    <col min="14335" max="14335" width="15.625" style="2" customWidth="1"/>
    <col min="14336" max="14336" width="10.375" style="2" customWidth="1"/>
    <col min="14337" max="14337" width="13.875" style="2" customWidth="1"/>
    <col min="14338" max="14338" width="3.625" style="2" customWidth="1"/>
    <col min="14339" max="14339" width="8.75" style="2" customWidth="1"/>
    <col min="14340" max="14340" width="8.375" style="2" customWidth="1"/>
    <col min="14341" max="14341" width="7" style="2" customWidth="1"/>
    <col min="14342" max="14342" width="6.5" style="2" customWidth="1"/>
    <col min="14343" max="14343" width="3" style="2" customWidth="1"/>
    <col min="14344" max="14344" width="6.625" style="2" customWidth="1"/>
    <col min="14345" max="14345" width="4.5" style="2" customWidth="1"/>
    <col min="14346" max="14346" width="5.5" style="2" customWidth="1"/>
    <col min="14347" max="14347" width="10.625" style="2" customWidth="1"/>
    <col min="14348" max="14348" width="8.375" style="2" customWidth="1"/>
    <col min="14349" max="14349" width="7.125" style="2" customWidth="1"/>
    <col min="14350" max="14350" width="10.875" style="2" customWidth="1"/>
    <col min="14351" max="14351" width="10.625" style="2" customWidth="1"/>
    <col min="14352" max="14352" width="3.625" style="2" customWidth="1"/>
    <col min="14353" max="14353" width="6.625" style="2" customWidth="1"/>
    <col min="14354" max="14354" width="3.625" style="2" customWidth="1"/>
    <col min="14355" max="14355" width="6.625" style="2" customWidth="1"/>
    <col min="14356" max="14361" width="3.625" style="2" customWidth="1"/>
    <col min="14362" max="14362" width="2.875" style="2" customWidth="1"/>
    <col min="14363" max="14364" width="7.125" style="2" customWidth="1"/>
    <col min="14365" max="14365" width="3.75" style="2" customWidth="1"/>
    <col min="14366" max="14367" width="12.625" style="2" customWidth="1"/>
    <col min="14368" max="14368" width="9.125" style="2" customWidth="1"/>
    <col min="14369" max="14369" width="9.375" style="2" customWidth="1"/>
    <col min="14370" max="14370" width="9.125" style="2" customWidth="1"/>
    <col min="14371" max="14371" width="9.875" style="2" customWidth="1"/>
    <col min="14372" max="14372" width="12.625" style="2" customWidth="1"/>
    <col min="14373" max="14589" width="9" style="2"/>
    <col min="14590" max="14590" width="5.125" style="2" customWidth="1"/>
    <col min="14591" max="14591" width="15.625" style="2" customWidth="1"/>
    <col min="14592" max="14592" width="10.375" style="2" customWidth="1"/>
    <col min="14593" max="14593" width="13.875" style="2" customWidth="1"/>
    <col min="14594" max="14594" width="3.625" style="2" customWidth="1"/>
    <col min="14595" max="14595" width="8.75" style="2" customWidth="1"/>
    <col min="14596" max="14596" width="8.375" style="2" customWidth="1"/>
    <col min="14597" max="14597" width="7" style="2" customWidth="1"/>
    <col min="14598" max="14598" width="6.5" style="2" customWidth="1"/>
    <col min="14599" max="14599" width="3" style="2" customWidth="1"/>
    <col min="14600" max="14600" width="6.625" style="2" customWidth="1"/>
    <col min="14601" max="14601" width="4.5" style="2" customWidth="1"/>
    <col min="14602" max="14602" width="5.5" style="2" customWidth="1"/>
    <col min="14603" max="14603" width="10.625" style="2" customWidth="1"/>
    <col min="14604" max="14604" width="8.375" style="2" customWidth="1"/>
    <col min="14605" max="14605" width="7.125" style="2" customWidth="1"/>
    <col min="14606" max="14606" width="10.875" style="2" customWidth="1"/>
    <col min="14607" max="14607" width="10.625" style="2" customWidth="1"/>
    <col min="14608" max="14608" width="3.625" style="2" customWidth="1"/>
    <col min="14609" max="14609" width="6.625" style="2" customWidth="1"/>
    <col min="14610" max="14610" width="3.625" style="2" customWidth="1"/>
    <col min="14611" max="14611" width="6.625" style="2" customWidth="1"/>
    <col min="14612" max="14617" width="3.625" style="2" customWidth="1"/>
    <col min="14618" max="14618" width="2.875" style="2" customWidth="1"/>
    <col min="14619" max="14620" width="7.125" style="2" customWidth="1"/>
    <col min="14621" max="14621" width="3.75" style="2" customWidth="1"/>
    <col min="14622" max="14623" width="12.625" style="2" customWidth="1"/>
    <col min="14624" max="14624" width="9.125" style="2" customWidth="1"/>
    <col min="14625" max="14625" width="9.375" style="2" customWidth="1"/>
    <col min="14626" max="14626" width="9.125" style="2" customWidth="1"/>
    <col min="14627" max="14627" width="9.875" style="2" customWidth="1"/>
    <col min="14628" max="14628" width="12.625" style="2" customWidth="1"/>
    <col min="14629" max="14845" width="9" style="2"/>
    <col min="14846" max="14846" width="5.125" style="2" customWidth="1"/>
    <col min="14847" max="14847" width="15.625" style="2" customWidth="1"/>
    <col min="14848" max="14848" width="10.375" style="2" customWidth="1"/>
    <col min="14849" max="14849" width="13.875" style="2" customWidth="1"/>
    <col min="14850" max="14850" width="3.625" style="2" customWidth="1"/>
    <col min="14851" max="14851" width="8.75" style="2" customWidth="1"/>
    <col min="14852" max="14852" width="8.375" style="2" customWidth="1"/>
    <col min="14853" max="14853" width="7" style="2" customWidth="1"/>
    <col min="14854" max="14854" width="6.5" style="2" customWidth="1"/>
    <col min="14855" max="14855" width="3" style="2" customWidth="1"/>
    <col min="14856" max="14856" width="6.625" style="2" customWidth="1"/>
    <col min="14857" max="14857" width="4.5" style="2" customWidth="1"/>
    <col min="14858" max="14858" width="5.5" style="2" customWidth="1"/>
    <col min="14859" max="14859" width="10.625" style="2" customWidth="1"/>
    <col min="14860" max="14860" width="8.375" style="2" customWidth="1"/>
    <col min="14861" max="14861" width="7.125" style="2" customWidth="1"/>
    <col min="14862" max="14862" width="10.875" style="2" customWidth="1"/>
    <col min="14863" max="14863" width="10.625" style="2" customWidth="1"/>
    <col min="14864" max="14864" width="3.625" style="2" customWidth="1"/>
    <col min="14865" max="14865" width="6.625" style="2" customWidth="1"/>
    <col min="14866" max="14866" width="3.625" style="2" customWidth="1"/>
    <col min="14867" max="14867" width="6.625" style="2" customWidth="1"/>
    <col min="14868" max="14873" width="3.625" style="2" customWidth="1"/>
    <col min="14874" max="14874" width="2.875" style="2" customWidth="1"/>
    <col min="14875" max="14876" width="7.125" style="2" customWidth="1"/>
    <col min="14877" max="14877" width="3.75" style="2" customWidth="1"/>
    <col min="14878" max="14879" width="12.625" style="2" customWidth="1"/>
    <col min="14880" max="14880" width="9.125" style="2" customWidth="1"/>
    <col min="14881" max="14881" width="9.375" style="2" customWidth="1"/>
    <col min="14882" max="14882" width="9.125" style="2" customWidth="1"/>
    <col min="14883" max="14883" width="9.875" style="2" customWidth="1"/>
    <col min="14884" max="14884" width="12.625" style="2" customWidth="1"/>
    <col min="14885" max="15101" width="9" style="2"/>
    <col min="15102" max="15102" width="5.125" style="2" customWidth="1"/>
    <col min="15103" max="15103" width="15.625" style="2" customWidth="1"/>
    <col min="15104" max="15104" width="10.375" style="2" customWidth="1"/>
    <col min="15105" max="15105" width="13.875" style="2" customWidth="1"/>
    <col min="15106" max="15106" width="3.625" style="2" customWidth="1"/>
    <col min="15107" max="15107" width="8.75" style="2" customWidth="1"/>
    <col min="15108" max="15108" width="8.375" style="2" customWidth="1"/>
    <col min="15109" max="15109" width="7" style="2" customWidth="1"/>
    <col min="15110" max="15110" width="6.5" style="2" customWidth="1"/>
    <col min="15111" max="15111" width="3" style="2" customWidth="1"/>
    <col min="15112" max="15112" width="6.625" style="2" customWidth="1"/>
    <col min="15113" max="15113" width="4.5" style="2" customWidth="1"/>
    <col min="15114" max="15114" width="5.5" style="2" customWidth="1"/>
    <col min="15115" max="15115" width="10.625" style="2" customWidth="1"/>
    <col min="15116" max="15116" width="8.375" style="2" customWidth="1"/>
    <col min="15117" max="15117" width="7.125" style="2" customWidth="1"/>
    <col min="15118" max="15118" width="10.875" style="2" customWidth="1"/>
    <col min="15119" max="15119" width="10.625" style="2" customWidth="1"/>
    <col min="15120" max="15120" width="3.625" style="2" customWidth="1"/>
    <col min="15121" max="15121" width="6.625" style="2" customWidth="1"/>
    <col min="15122" max="15122" width="3.625" style="2" customWidth="1"/>
    <col min="15123" max="15123" width="6.625" style="2" customWidth="1"/>
    <col min="15124" max="15129" width="3.625" style="2" customWidth="1"/>
    <col min="15130" max="15130" width="2.875" style="2" customWidth="1"/>
    <col min="15131" max="15132" width="7.125" style="2" customWidth="1"/>
    <col min="15133" max="15133" width="3.75" style="2" customWidth="1"/>
    <col min="15134" max="15135" width="12.625" style="2" customWidth="1"/>
    <col min="15136" max="15136" width="9.125" style="2" customWidth="1"/>
    <col min="15137" max="15137" width="9.375" style="2" customWidth="1"/>
    <col min="15138" max="15138" width="9.125" style="2" customWidth="1"/>
    <col min="15139" max="15139" width="9.875" style="2" customWidth="1"/>
    <col min="15140" max="15140" width="12.625" style="2" customWidth="1"/>
    <col min="15141" max="15357" width="9" style="2"/>
    <col min="15358" max="15358" width="5.125" style="2" customWidth="1"/>
    <col min="15359" max="15359" width="15.625" style="2" customWidth="1"/>
    <col min="15360" max="15360" width="10.375" style="2" customWidth="1"/>
    <col min="15361" max="15361" width="13.875" style="2" customWidth="1"/>
    <col min="15362" max="15362" width="3.625" style="2" customWidth="1"/>
    <col min="15363" max="15363" width="8.75" style="2" customWidth="1"/>
    <col min="15364" max="15364" width="8.375" style="2" customWidth="1"/>
    <col min="15365" max="15365" width="7" style="2" customWidth="1"/>
    <col min="15366" max="15366" width="6.5" style="2" customWidth="1"/>
    <col min="15367" max="15367" width="3" style="2" customWidth="1"/>
    <col min="15368" max="15368" width="6.625" style="2" customWidth="1"/>
    <col min="15369" max="15369" width="4.5" style="2" customWidth="1"/>
    <col min="15370" max="15370" width="5.5" style="2" customWidth="1"/>
    <col min="15371" max="15371" width="10.625" style="2" customWidth="1"/>
    <col min="15372" max="15372" width="8.375" style="2" customWidth="1"/>
    <col min="15373" max="15373" width="7.125" style="2" customWidth="1"/>
    <col min="15374" max="15374" width="10.875" style="2" customWidth="1"/>
    <col min="15375" max="15375" width="10.625" style="2" customWidth="1"/>
    <col min="15376" max="15376" width="3.625" style="2" customWidth="1"/>
    <col min="15377" max="15377" width="6.625" style="2" customWidth="1"/>
    <col min="15378" max="15378" width="3.625" style="2" customWidth="1"/>
    <col min="15379" max="15379" width="6.625" style="2" customWidth="1"/>
    <col min="15380" max="15385" width="3.625" style="2" customWidth="1"/>
    <col min="15386" max="15386" width="2.875" style="2" customWidth="1"/>
    <col min="15387" max="15388" width="7.125" style="2" customWidth="1"/>
    <col min="15389" max="15389" width="3.75" style="2" customWidth="1"/>
    <col min="15390" max="15391" width="12.625" style="2" customWidth="1"/>
    <col min="15392" max="15392" width="9.125" style="2" customWidth="1"/>
    <col min="15393" max="15393" width="9.375" style="2" customWidth="1"/>
    <col min="15394" max="15394" width="9.125" style="2" customWidth="1"/>
    <col min="15395" max="15395" width="9.875" style="2" customWidth="1"/>
    <col min="15396" max="15396" width="12.625" style="2" customWidth="1"/>
    <col min="15397" max="15613" width="9" style="2"/>
    <col min="15614" max="15614" width="5.125" style="2" customWidth="1"/>
    <col min="15615" max="15615" width="15.625" style="2" customWidth="1"/>
    <col min="15616" max="15616" width="10.375" style="2" customWidth="1"/>
    <col min="15617" max="15617" width="13.875" style="2" customWidth="1"/>
    <col min="15618" max="15618" width="3.625" style="2" customWidth="1"/>
    <col min="15619" max="15619" width="8.75" style="2" customWidth="1"/>
    <col min="15620" max="15620" width="8.375" style="2" customWidth="1"/>
    <col min="15621" max="15621" width="7" style="2" customWidth="1"/>
    <col min="15622" max="15622" width="6.5" style="2" customWidth="1"/>
    <col min="15623" max="15623" width="3" style="2" customWidth="1"/>
    <col min="15624" max="15624" width="6.625" style="2" customWidth="1"/>
    <col min="15625" max="15625" width="4.5" style="2" customWidth="1"/>
    <col min="15626" max="15626" width="5.5" style="2" customWidth="1"/>
    <col min="15627" max="15627" width="10.625" style="2" customWidth="1"/>
    <col min="15628" max="15628" width="8.375" style="2" customWidth="1"/>
    <col min="15629" max="15629" width="7.125" style="2" customWidth="1"/>
    <col min="15630" max="15630" width="10.875" style="2" customWidth="1"/>
    <col min="15631" max="15631" width="10.625" style="2" customWidth="1"/>
    <col min="15632" max="15632" width="3.625" style="2" customWidth="1"/>
    <col min="15633" max="15633" width="6.625" style="2" customWidth="1"/>
    <col min="15634" max="15634" width="3.625" style="2" customWidth="1"/>
    <col min="15635" max="15635" width="6.625" style="2" customWidth="1"/>
    <col min="15636" max="15641" width="3.625" style="2" customWidth="1"/>
    <col min="15642" max="15642" width="2.875" style="2" customWidth="1"/>
    <col min="15643" max="15644" width="7.125" style="2" customWidth="1"/>
    <col min="15645" max="15645" width="3.75" style="2" customWidth="1"/>
    <col min="15646" max="15647" width="12.625" style="2" customWidth="1"/>
    <col min="15648" max="15648" width="9.125" style="2" customWidth="1"/>
    <col min="15649" max="15649" width="9.375" style="2" customWidth="1"/>
    <col min="15650" max="15650" width="9.125" style="2" customWidth="1"/>
    <col min="15651" max="15651" width="9.875" style="2" customWidth="1"/>
    <col min="15652" max="15652" width="12.625" style="2" customWidth="1"/>
    <col min="15653" max="15869" width="9" style="2"/>
    <col min="15870" max="15870" width="5.125" style="2" customWidth="1"/>
    <col min="15871" max="15871" width="15.625" style="2" customWidth="1"/>
    <col min="15872" max="15872" width="10.375" style="2" customWidth="1"/>
    <col min="15873" max="15873" width="13.875" style="2" customWidth="1"/>
    <col min="15874" max="15874" width="3.625" style="2" customWidth="1"/>
    <col min="15875" max="15875" width="8.75" style="2" customWidth="1"/>
    <col min="15876" max="15876" width="8.375" style="2" customWidth="1"/>
    <col min="15877" max="15877" width="7" style="2" customWidth="1"/>
    <col min="15878" max="15878" width="6.5" style="2" customWidth="1"/>
    <col min="15879" max="15879" width="3" style="2" customWidth="1"/>
    <col min="15880" max="15880" width="6.625" style="2" customWidth="1"/>
    <col min="15881" max="15881" width="4.5" style="2" customWidth="1"/>
    <col min="15882" max="15882" width="5.5" style="2" customWidth="1"/>
    <col min="15883" max="15883" width="10.625" style="2" customWidth="1"/>
    <col min="15884" max="15884" width="8.375" style="2" customWidth="1"/>
    <col min="15885" max="15885" width="7.125" style="2" customWidth="1"/>
    <col min="15886" max="15886" width="10.875" style="2" customWidth="1"/>
    <col min="15887" max="15887" width="10.625" style="2" customWidth="1"/>
    <col min="15888" max="15888" width="3.625" style="2" customWidth="1"/>
    <col min="15889" max="15889" width="6.625" style="2" customWidth="1"/>
    <col min="15890" max="15890" width="3.625" style="2" customWidth="1"/>
    <col min="15891" max="15891" width="6.625" style="2" customWidth="1"/>
    <col min="15892" max="15897" width="3.625" style="2" customWidth="1"/>
    <col min="15898" max="15898" width="2.875" style="2" customWidth="1"/>
    <col min="15899" max="15900" width="7.125" style="2" customWidth="1"/>
    <col min="15901" max="15901" width="3.75" style="2" customWidth="1"/>
    <col min="15902" max="15903" width="12.625" style="2" customWidth="1"/>
    <col min="15904" max="15904" width="9.125" style="2" customWidth="1"/>
    <col min="15905" max="15905" width="9.375" style="2" customWidth="1"/>
    <col min="15906" max="15906" width="9.125" style="2" customWidth="1"/>
    <col min="15907" max="15907" width="9.875" style="2" customWidth="1"/>
    <col min="15908" max="15908" width="12.625" style="2" customWidth="1"/>
    <col min="15909" max="16125" width="9" style="2"/>
    <col min="16126" max="16126" width="5.125" style="2" customWidth="1"/>
    <col min="16127" max="16127" width="15.625" style="2" customWidth="1"/>
    <col min="16128" max="16128" width="10.375" style="2" customWidth="1"/>
    <col min="16129" max="16129" width="13.875" style="2" customWidth="1"/>
    <col min="16130" max="16130" width="3.625" style="2" customWidth="1"/>
    <col min="16131" max="16131" width="8.75" style="2" customWidth="1"/>
    <col min="16132" max="16132" width="8.375" style="2" customWidth="1"/>
    <col min="16133" max="16133" width="7" style="2" customWidth="1"/>
    <col min="16134" max="16134" width="6.5" style="2" customWidth="1"/>
    <col min="16135" max="16135" width="3" style="2" customWidth="1"/>
    <col min="16136" max="16136" width="6.625" style="2" customWidth="1"/>
    <col min="16137" max="16137" width="4.5" style="2" customWidth="1"/>
    <col min="16138" max="16138" width="5.5" style="2" customWidth="1"/>
    <col min="16139" max="16139" width="10.625" style="2" customWidth="1"/>
    <col min="16140" max="16140" width="8.375" style="2" customWidth="1"/>
    <col min="16141" max="16141" width="7.125" style="2" customWidth="1"/>
    <col min="16142" max="16142" width="10.875" style="2" customWidth="1"/>
    <col min="16143" max="16143" width="10.625" style="2" customWidth="1"/>
    <col min="16144" max="16144" width="3.625" style="2" customWidth="1"/>
    <col min="16145" max="16145" width="6.625" style="2" customWidth="1"/>
    <col min="16146" max="16146" width="3.625" style="2" customWidth="1"/>
    <col min="16147" max="16147" width="6.625" style="2" customWidth="1"/>
    <col min="16148" max="16153" width="3.625" style="2" customWidth="1"/>
    <col min="16154" max="16154" width="2.875" style="2" customWidth="1"/>
    <col min="16155" max="16156" width="7.125" style="2" customWidth="1"/>
    <col min="16157" max="16157" width="3.75" style="2" customWidth="1"/>
    <col min="16158" max="16159" width="12.625" style="2" customWidth="1"/>
    <col min="16160" max="16160" width="9.125" style="2" customWidth="1"/>
    <col min="16161" max="16161" width="9.375" style="2" customWidth="1"/>
    <col min="16162" max="16162" width="9.125" style="2" customWidth="1"/>
    <col min="16163" max="16163" width="9.875" style="2" customWidth="1"/>
    <col min="16164" max="16164" width="12.625" style="2" customWidth="1"/>
    <col min="16165" max="16384" width="9" style="2"/>
  </cols>
  <sheetData>
    <row r="1" spans="2:36" ht="20.100000000000001" customHeight="1">
      <c r="B1" s="612" t="s">
        <v>0</v>
      </c>
      <c r="C1" s="612"/>
      <c r="D1" s="612"/>
      <c r="E1" s="68"/>
    </row>
    <row r="2" spans="2:36" ht="19.5" customHeight="1">
      <c r="D2" s="2"/>
      <c r="E2" s="2"/>
      <c r="G2" s="613" t="s">
        <v>904</v>
      </c>
      <c r="H2" s="613"/>
      <c r="I2" s="613"/>
      <c r="J2" s="613"/>
      <c r="K2" s="613"/>
      <c r="L2" s="613"/>
      <c r="M2" s="613"/>
      <c r="N2" s="613"/>
      <c r="O2" s="613"/>
      <c r="P2" s="613"/>
      <c r="Q2" s="400"/>
      <c r="Z2" s="3"/>
      <c r="AA2" s="3"/>
      <c r="AB2" s="3"/>
      <c r="AC2" s="3"/>
    </row>
    <row r="3" spans="2:36" ht="24.95" customHeight="1">
      <c r="D3" s="401"/>
      <c r="G3" s="613"/>
      <c r="H3" s="613"/>
      <c r="I3" s="613"/>
      <c r="J3" s="613"/>
      <c r="K3" s="613"/>
      <c r="L3" s="613"/>
      <c r="M3" s="613"/>
      <c r="N3" s="613"/>
      <c r="O3" s="613"/>
      <c r="P3" s="613"/>
      <c r="Q3" s="400"/>
      <c r="R3" s="401"/>
      <c r="S3" s="401"/>
      <c r="T3" s="401"/>
      <c r="U3" s="401"/>
      <c r="V3" s="401"/>
      <c r="W3" s="401"/>
      <c r="X3" s="401"/>
      <c r="Y3" s="401"/>
      <c r="Z3" s="3"/>
      <c r="AA3" s="3"/>
      <c r="AB3" s="3"/>
      <c r="AC3" s="3"/>
    </row>
    <row r="4" spans="2:36" ht="24.95" customHeight="1">
      <c r="D4" s="401"/>
      <c r="E4" s="402"/>
      <c r="F4" s="400"/>
      <c r="G4" s="613"/>
      <c r="H4" s="613"/>
      <c r="I4" s="613"/>
      <c r="J4" s="613"/>
      <c r="K4" s="613"/>
      <c r="L4" s="613"/>
      <c r="M4" s="613"/>
      <c r="N4" s="613"/>
      <c r="O4" s="613"/>
      <c r="P4" s="613"/>
      <c r="Q4" s="400"/>
      <c r="V4" s="403"/>
      <c r="W4" s="310"/>
      <c r="X4" s="401"/>
      <c r="Y4" s="401"/>
      <c r="Z4" s="3"/>
      <c r="AA4" s="3"/>
      <c r="AB4" s="3"/>
      <c r="AC4" s="3"/>
      <c r="AE4" s="8"/>
      <c r="AF4" s="8"/>
      <c r="AG4" s="8"/>
    </row>
    <row r="5" spans="2:36" ht="24.6" customHeight="1">
      <c r="B5" s="604" t="s">
        <v>515</v>
      </c>
      <c r="C5" s="605"/>
      <c r="D5" s="404" t="s">
        <v>494</v>
      </c>
      <c r="E5" s="405"/>
      <c r="F5" s="400"/>
      <c r="G5" s="400"/>
      <c r="H5" s="400"/>
      <c r="I5" s="400"/>
      <c r="J5" s="400"/>
      <c r="K5" s="400"/>
      <c r="L5" s="400"/>
      <c r="M5" s="400"/>
      <c r="N5" s="400"/>
      <c r="O5" s="400"/>
      <c r="P5" s="400"/>
      <c r="Q5" s="401"/>
      <c r="X5" s="401"/>
      <c r="Y5" s="401"/>
      <c r="Z5" s="3"/>
      <c r="AA5" s="3"/>
      <c r="AB5" s="3"/>
      <c r="AC5" s="3"/>
      <c r="AD5" s="71"/>
      <c r="AE5" s="8"/>
      <c r="AF5" s="8"/>
      <c r="AG5" s="8"/>
    </row>
    <row r="6" spans="2:36" ht="24.95" customHeight="1">
      <c r="B6" s="604" t="s">
        <v>515</v>
      </c>
      <c r="C6" s="605"/>
      <c r="D6" s="406" t="s">
        <v>495</v>
      </c>
      <c r="E6" s="407"/>
      <c r="F6" s="400"/>
      <c r="G6" s="400"/>
      <c r="H6" s="400"/>
      <c r="I6" s="400"/>
      <c r="J6" s="401"/>
      <c r="K6" s="401"/>
      <c r="L6" s="232"/>
      <c r="M6" s="9" t="s">
        <v>493</v>
      </c>
      <c r="N6" s="232"/>
      <c r="O6" s="9" t="s">
        <v>501</v>
      </c>
      <c r="P6" s="232"/>
      <c r="Q6" s="9"/>
      <c r="R6" s="9" t="s">
        <v>2</v>
      </c>
      <c r="U6" s="401"/>
      <c r="W6" s="401"/>
      <c r="X6" s="3"/>
      <c r="Y6" s="3"/>
      <c r="Z6" s="3"/>
      <c r="AA6" s="3"/>
      <c r="AB6" s="3"/>
      <c r="AD6" s="614"/>
      <c r="AE6" s="614"/>
      <c r="AH6" s="3"/>
      <c r="AJ6" s="2"/>
    </row>
    <row r="7" spans="2:36" ht="8.4499999999999993" customHeight="1">
      <c r="B7" s="418"/>
      <c r="C7" s="418"/>
      <c r="D7" s="418"/>
      <c r="E7" s="418"/>
      <c r="F7" s="419"/>
      <c r="G7" s="419"/>
      <c r="H7" s="419"/>
      <c r="I7" s="419"/>
      <c r="J7" s="419"/>
      <c r="K7" s="419"/>
      <c r="L7" s="419"/>
      <c r="M7" s="419"/>
      <c r="N7" s="419"/>
      <c r="O7" s="419"/>
      <c r="P7" s="419"/>
      <c r="Q7" s="419"/>
      <c r="R7" s="419"/>
      <c r="S7" s="419"/>
      <c r="T7" s="419"/>
      <c r="U7" s="419"/>
      <c r="V7" s="419"/>
      <c r="W7" s="419"/>
      <c r="X7" s="419"/>
      <c r="Y7" s="419"/>
      <c r="Z7" s="3"/>
      <c r="AA7" s="3"/>
      <c r="AB7" s="3"/>
      <c r="AC7" s="3"/>
      <c r="AD7" s="614"/>
      <c r="AE7" s="614"/>
    </row>
    <row r="8" spans="2:36" s="8" customFormat="1" ht="29.1" customHeight="1">
      <c r="B8" s="606" t="s">
        <v>3</v>
      </c>
      <c r="C8" s="607"/>
      <c r="D8" s="606" t="s">
        <v>4</v>
      </c>
      <c r="E8" s="607"/>
      <c r="F8" s="618" t="s">
        <v>5</v>
      </c>
      <c r="G8" s="619"/>
      <c r="H8" s="619"/>
      <c r="I8" s="620"/>
      <c r="J8" s="615"/>
      <c r="K8" s="616"/>
      <c r="L8" s="616"/>
      <c r="M8" s="616"/>
      <c r="N8" s="616"/>
      <c r="O8" s="616"/>
      <c r="P8" s="616"/>
      <c r="Q8" s="616"/>
      <c r="R8" s="616"/>
      <c r="S8" s="616"/>
      <c r="T8" s="616"/>
      <c r="U8" s="616"/>
      <c r="V8" s="616"/>
      <c r="W8" s="616"/>
      <c r="X8" s="616"/>
      <c r="Y8" s="617"/>
      <c r="Z8" s="10"/>
      <c r="AA8" s="10"/>
      <c r="AB8" s="10"/>
      <c r="AC8" s="10"/>
      <c r="AJ8" s="12"/>
    </row>
    <row r="9" spans="2:36" s="8" customFormat="1" ht="29.1" customHeight="1">
      <c r="B9" s="608"/>
      <c r="C9" s="609"/>
      <c r="D9" s="608"/>
      <c r="E9" s="609"/>
      <c r="F9" s="618" t="s">
        <v>6</v>
      </c>
      <c r="G9" s="619"/>
      <c r="H9" s="619"/>
      <c r="I9" s="620"/>
      <c r="J9" s="621"/>
      <c r="K9" s="626"/>
      <c r="L9" s="626"/>
      <c r="M9" s="626"/>
      <c r="N9" s="626"/>
      <c r="O9" s="626"/>
      <c r="P9" s="626"/>
      <c r="Q9" s="626"/>
      <c r="R9" s="626"/>
      <c r="S9" s="626"/>
      <c r="T9" s="626"/>
      <c r="U9" s="626"/>
      <c r="V9" s="626"/>
      <c r="W9" s="626"/>
      <c r="X9" s="626"/>
      <c r="Y9" s="622"/>
      <c r="Z9" s="10"/>
      <c r="AA9" s="10"/>
      <c r="AB9" s="10"/>
      <c r="AC9" s="10"/>
      <c r="AJ9" s="12"/>
    </row>
    <row r="10" spans="2:36" s="8" customFormat="1" ht="29.1" customHeight="1">
      <c r="B10" s="608"/>
      <c r="C10" s="609"/>
      <c r="D10" s="608"/>
      <c r="E10" s="609"/>
      <c r="F10" s="618" t="s">
        <v>7</v>
      </c>
      <c r="G10" s="619"/>
      <c r="H10" s="619"/>
      <c r="I10" s="620"/>
      <c r="J10" s="13" t="s">
        <v>8</v>
      </c>
      <c r="K10" s="312"/>
      <c r="L10" s="615"/>
      <c r="M10" s="616"/>
      <c r="N10" s="616"/>
      <c r="O10" s="616"/>
      <c r="P10" s="616"/>
      <c r="Q10" s="616"/>
      <c r="R10" s="616"/>
      <c r="S10" s="616"/>
      <c r="T10" s="616"/>
      <c r="U10" s="616"/>
      <c r="V10" s="616"/>
      <c r="W10" s="616"/>
      <c r="X10" s="616"/>
      <c r="Y10" s="617"/>
      <c r="Z10" s="10"/>
      <c r="AA10" s="10"/>
      <c r="AB10" s="10"/>
      <c r="AC10" s="10"/>
      <c r="AJ10" s="12"/>
    </row>
    <row r="11" spans="2:36" s="8" customFormat="1" ht="29.1" customHeight="1">
      <c r="B11" s="608"/>
      <c r="C11" s="609"/>
      <c r="D11" s="608"/>
      <c r="E11" s="609"/>
      <c r="F11" s="618" t="s">
        <v>9</v>
      </c>
      <c r="G11" s="619"/>
      <c r="H11" s="619"/>
      <c r="I11" s="620"/>
      <c r="J11" s="615"/>
      <c r="K11" s="616"/>
      <c r="L11" s="616"/>
      <c r="M11" s="616"/>
      <c r="N11" s="616"/>
      <c r="O11" s="616"/>
      <c r="P11" s="616"/>
      <c r="Q11" s="616"/>
      <c r="R11" s="616"/>
      <c r="S11" s="616"/>
      <c r="T11" s="616"/>
      <c r="U11" s="616"/>
      <c r="V11" s="616"/>
      <c r="W11" s="616"/>
      <c r="X11" s="616"/>
      <c r="Y11" s="617"/>
      <c r="Z11" s="10"/>
      <c r="AA11" s="10"/>
      <c r="AB11" s="10"/>
      <c r="AC11" s="10"/>
      <c r="AJ11" s="12"/>
    </row>
    <row r="12" spans="2:36" s="8" customFormat="1" ht="29.1" customHeight="1">
      <c r="B12" s="608"/>
      <c r="C12" s="609"/>
      <c r="D12" s="610"/>
      <c r="E12" s="611"/>
      <c r="F12" s="618" t="s">
        <v>10</v>
      </c>
      <c r="G12" s="619"/>
      <c r="H12" s="619"/>
      <c r="I12" s="620"/>
      <c r="J12" s="621"/>
      <c r="K12" s="622"/>
      <c r="L12" s="623" t="s">
        <v>11</v>
      </c>
      <c r="M12" s="624"/>
      <c r="N12" s="624"/>
      <c r="O12" s="624"/>
      <c r="P12" s="624"/>
      <c r="Q12" s="624"/>
      <c r="R12" s="624"/>
      <c r="S12" s="624"/>
      <c r="T12" s="624"/>
      <c r="U12" s="624"/>
      <c r="V12" s="624"/>
      <c r="W12" s="624"/>
      <c r="X12" s="624"/>
      <c r="Y12" s="625"/>
      <c r="Z12" s="10"/>
      <c r="AA12" s="10"/>
      <c r="AJ12" s="12"/>
    </row>
    <row r="13" spans="2:36" s="8" customFormat="1" ht="29.1" customHeight="1">
      <c r="B13" s="608"/>
      <c r="C13" s="609"/>
      <c r="D13" s="606" t="s">
        <v>12</v>
      </c>
      <c r="E13" s="607"/>
      <c r="F13" s="618" t="s">
        <v>13</v>
      </c>
      <c r="G13" s="619"/>
      <c r="H13" s="619"/>
      <c r="I13" s="620"/>
      <c r="J13" s="615"/>
      <c r="K13" s="616"/>
      <c r="L13" s="616"/>
      <c r="M13" s="616"/>
      <c r="N13" s="616"/>
      <c r="O13" s="616"/>
      <c r="P13" s="616"/>
      <c r="Q13" s="616"/>
      <c r="R13" s="616"/>
      <c r="S13" s="616"/>
      <c r="T13" s="616"/>
      <c r="U13" s="616"/>
      <c r="V13" s="616"/>
      <c r="W13" s="616"/>
      <c r="X13" s="616"/>
      <c r="Y13" s="617"/>
      <c r="Z13" s="10"/>
      <c r="AA13" s="10"/>
      <c r="AJ13" s="12"/>
    </row>
    <row r="14" spans="2:36" s="8" customFormat="1" ht="29.1" customHeight="1">
      <c r="B14" s="608"/>
      <c r="C14" s="609"/>
      <c r="D14" s="608"/>
      <c r="E14" s="609"/>
      <c r="F14" s="618" t="s">
        <v>14</v>
      </c>
      <c r="G14" s="619"/>
      <c r="H14" s="619"/>
      <c r="I14" s="620"/>
      <c r="J14" s="615"/>
      <c r="K14" s="616"/>
      <c r="L14" s="616"/>
      <c r="M14" s="616"/>
      <c r="N14" s="616"/>
      <c r="O14" s="616"/>
      <c r="P14" s="616"/>
      <c r="Q14" s="616"/>
      <c r="R14" s="616"/>
      <c r="S14" s="616"/>
      <c r="T14" s="616"/>
      <c r="U14" s="616"/>
      <c r="V14" s="616"/>
      <c r="W14" s="616"/>
      <c r="X14" s="616"/>
      <c r="Y14" s="617"/>
      <c r="Z14" s="10"/>
      <c r="AA14" s="10"/>
      <c r="AB14" s="10"/>
      <c r="AC14" s="10"/>
      <c r="AJ14" s="12"/>
    </row>
    <row r="15" spans="2:36" s="8" customFormat="1" ht="29.1" customHeight="1">
      <c r="B15" s="608"/>
      <c r="C15" s="609"/>
      <c r="D15" s="608"/>
      <c r="E15" s="609"/>
      <c r="F15" s="618" t="s">
        <v>15</v>
      </c>
      <c r="G15" s="619"/>
      <c r="H15" s="619"/>
      <c r="I15" s="620"/>
      <c r="J15" s="615"/>
      <c r="K15" s="616"/>
      <c r="L15" s="616"/>
      <c r="M15" s="616"/>
      <c r="N15" s="616"/>
      <c r="O15" s="616"/>
      <c r="P15" s="616"/>
      <c r="Q15" s="616"/>
      <c r="R15" s="616"/>
      <c r="S15" s="616"/>
      <c r="T15" s="616"/>
      <c r="U15" s="616"/>
      <c r="V15" s="616"/>
      <c r="W15" s="616"/>
      <c r="X15" s="616"/>
      <c r="Y15" s="617"/>
      <c r="Z15" s="10"/>
      <c r="AA15" s="10"/>
      <c r="AJ15" s="12"/>
    </row>
    <row r="16" spans="2:36" s="8" customFormat="1" ht="29.1" customHeight="1">
      <c r="B16" s="608"/>
      <c r="C16" s="609"/>
      <c r="D16" s="606" t="s">
        <v>16</v>
      </c>
      <c r="E16" s="607"/>
      <c r="F16" s="618" t="s">
        <v>13</v>
      </c>
      <c r="G16" s="619"/>
      <c r="H16" s="619"/>
      <c r="I16" s="620"/>
      <c r="J16" s="615"/>
      <c r="K16" s="616"/>
      <c r="L16" s="616"/>
      <c r="M16" s="616"/>
      <c r="N16" s="616"/>
      <c r="O16" s="616"/>
      <c r="P16" s="616"/>
      <c r="Q16" s="616"/>
      <c r="R16" s="616"/>
      <c r="S16" s="616"/>
      <c r="T16" s="616"/>
      <c r="U16" s="616"/>
      <c r="V16" s="616"/>
      <c r="W16" s="616"/>
      <c r="X16" s="616"/>
      <c r="Y16" s="617"/>
      <c r="Z16" s="10"/>
      <c r="AA16" s="10"/>
      <c r="AJ16" s="12"/>
    </row>
    <row r="17" spans="2:36" s="8" customFormat="1" ht="29.1" customHeight="1">
      <c r="B17" s="608"/>
      <c r="C17" s="609"/>
      <c r="D17" s="608"/>
      <c r="E17" s="609"/>
      <c r="F17" s="618" t="s">
        <v>14</v>
      </c>
      <c r="G17" s="619"/>
      <c r="H17" s="619"/>
      <c r="I17" s="620"/>
      <c r="J17" s="615"/>
      <c r="K17" s="616"/>
      <c r="L17" s="616"/>
      <c r="M17" s="616"/>
      <c r="N17" s="616"/>
      <c r="O17" s="616"/>
      <c r="P17" s="616"/>
      <c r="Q17" s="616"/>
      <c r="R17" s="616"/>
      <c r="S17" s="616"/>
      <c r="T17" s="616"/>
      <c r="U17" s="616"/>
      <c r="V17" s="616"/>
      <c r="W17" s="616"/>
      <c r="X17" s="616"/>
      <c r="Y17" s="617"/>
      <c r="Z17" s="10"/>
      <c r="AA17" s="10"/>
      <c r="AB17" s="10"/>
      <c r="AC17" s="10"/>
      <c r="AD17" s="296"/>
      <c r="AJ17" s="12"/>
    </row>
    <row r="18" spans="2:36" s="8" customFormat="1" ht="29.1" customHeight="1">
      <c r="B18" s="608"/>
      <c r="C18" s="609"/>
      <c r="D18" s="608"/>
      <c r="E18" s="609"/>
      <c r="F18" s="618" t="s">
        <v>15</v>
      </c>
      <c r="G18" s="619"/>
      <c r="H18" s="619"/>
      <c r="I18" s="620"/>
      <c r="J18" s="615"/>
      <c r="K18" s="616"/>
      <c r="L18" s="616"/>
      <c r="M18" s="616"/>
      <c r="N18" s="616"/>
      <c r="O18" s="616"/>
      <c r="P18" s="616"/>
      <c r="Q18" s="616"/>
      <c r="R18" s="616"/>
      <c r="S18" s="616"/>
      <c r="T18" s="616"/>
      <c r="U18" s="616"/>
      <c r="V18" s="616"/>
      <c r="W18" s="616"/>
      <c r="X18" s="616"/>
      <c r="Y18" s="617"/>
      <c r="Z18" s="10"/>
      <c r="AA18" s="10"/>
      <c r="AB18" s="10"/>
      <c r="AC18" s="10"/>
      <c r="AD18" s="5"/>
      <c r="AE18" s="5"/>
      <c r="AJ18" s="12"/>
    </row>
    <row r="19" spans="2:36" s="8" customFormat="1" ht="29.1" customHeight="1">
      <c r="B19" s="608"/>
      <c r="C19" s="609"/>
      <c r="D19" s="606" t="s">
        <v>20</v>
      </c>
      <c r="E19" s="607"/>
      <c r="F19" s="618" t="s">
        <v>21</v>
      </c>
      <c r="G19" s="619"/>
      <c r="H19" s="619"/>
      <c r="I19" s="620"/>
      <c r="J19" s="397" t="s">
        <v>515</v>
      </c>
      <c r="K19" s="408" t="s">
        <v>477</v>
      </c>
      <c r="L19" s="409"/>
      <c r="M19" s="409"/>
      <c r="N19" s="397" t="s">
        <v>515</v>
      </c>
      <c r="O19" s="408" t="s">
        <v>496</v>
      </c>
      <c r="P19" s="409"/>
      <c r="Q19" s="409"/>
      <c r="R19" s="410"/>
      <c r="S19" s="284"/>
      <c r="T19" s="284"/>
      <c r="U19" s="284"/>
      <c r="V19" s="284"/>
      <c r="W19" s="284"/>
      <c r="X19" s="284"/>
      <c r="Y19" s="285"/>
      <c r="Z19" s="12"/>
      <c r="AA19" s="12"/>
      <c r="AB19" s="12"/>
      <c r="AC19" s="12"/>
      <c r="AJ19" s="12"/>
    </row>
    <row r="20" spans="2:36" s="8" customFormat="1" ht="29.1" customHeight="1">
      <c r="B20" s="608"/>
      <c r="C20" s="609"/>
      <c r="D20" s="608"/>
      <c r="E20" s="609"/>
      <c r="F20" s="618" t="s">
        <v>5</v>
      </c>
      <c r="G20" s="619"/>
      <c r="H20" s="619"/>
      <c r="I20" s="620"/>
      <c r="J20" s="615"/>
      <c r="K20" s="616"/>
      <c r="L20" s="616"/>
      <c r="M20" s="616"/>
      <c r="N20" s="616"/>
      <c r="O20" s="616"/>
      <c r="P20" s="616"/>
      <c r="Q20" s="616"/>
      <c r="R20" s="616"/>
      <c r="S20" s="616"/>
      <c r="T20" s="616"/>
      <c r="U20" s="616"/>
      <c r="V20" s="616"/>
      <c r="W20" s="616"/>
      <c r="X20" s="616"/>
      <c r="Y20" s="617"/>
      <c r="Z20" s="15"/>
      <c r="AA20" s="15"/>
      <c r="AB20" s="15"/>
      <c r="AC20" s="15"/>
      <c r="AJ20" s="12"/>
    </row>
    <row r="21" spans="2:36" s="8" customFormat="1" ht="29.1" customHeight="1">
      <c r="B21" s="608"/>
      <c r="C21" s="609"/>
      <c r="D21" s="608"/>
      <c r="E21" s="609"/>
      <c r="F21" s="618" t="s">
        <v>13</v>
      </c>
      <c r="G21" s="619"/>
      <c r="H21" s="619"/>
      <c r="I21" s="620"/>
      <c r="J21" s="615"/>
      <c r="K21" s="616"/>
      <c r="L21" s="616"/>
      <c r="M21" s="616"/>
      <c r="N21" s="616"/>
      <c r="O21" s="616"/>
      <c r="P21" s="616"/>
      <c r="Q21" s="616"/>
      <c r="R21" s="616"/>
      <c r="S21" s="616"/>
      <c r="T21" s="616"/>
      <c r="U21" s="616"/>
      <c r="V21" s="616"/>
      <c r="W21" s="616"/>
      <c r="X21" s="616"/>
      <c r="Y21" s="617"/>
      <c r="Z21" s="15"/>
      <c r="AA21" s="15"/>
      <c r="AB21" s="15"/>
      <c r="AC21" s="15"/>
      <c r="AJ21" s="12"/>
    </row>
    <row r="22" spans="2:36" s="8" customFormat="1" ht="29.1" customHeight="1">
      <c r="B22" s="608"/>
      <c r="C22" s="609"/>
      <c r="D22" s="608"/>
      <c r="E22" s="609"/>
      <c r="F22" s="618" t="s">
        <v>14</v>
      </c>
      <c r="G22" s="619"/>
      <c r="H22" s="619"/>
      <c r="I22" s="620"/>
      <c r="J22" s="615"/>
      <c r="K22" s="616"/>
      <c r="L22" s="616"/>
      <c r="M22" s="616"/>
      <c r="N22" s="616"/>
      <c r="O22" s="616"/>
      <c r="P22" s="616"/>
      <c r="Q22" s="616"/>
      <c r="R22" s="616"/>
      <c r="S22" s="616"/>
      <c r="T22" s="616"/>
      <c r="U22" s="616"/>
      <c r="V22" s="616"/>
      <c r="W22" s="616"/>
      <c r="X22" s="616"/>
      <c r="Y22" s="617"/>
      <c r="Z22" s="15"/>
      <c r="AB22" s="15"/>
      <c r="AC22" s="15"/>
      <c r="AJ22" s="12"/>
    </row>
    <row r="23" spans="2:36" s="8" customFormat="1" ht="29.1" customHeight="1">
      <c r="B23" s="608"/>
      <c r="C23" s="609"/>
      <c r="D23" s="608"/>
      <c r="E23" s="609"/>
      <c r="F23" s="618" t="s">
        <v>15</v>
      </c>
      <c r="G23" s="619"/>
      <c r="H23" s="619"/>
      <c r="I23" s="620"/>
      <c r="J23" s="615"/>
      <c r="K23" s="616"/>
      <c r="L23" s="616"/>
      <c r="M23" s="616"/>
      <c r="N23" s="616"/>
      <c r="O23" s="616"/>
      <c r="P23" s="616"/>
      <c r="Q23" s="616"/>
      <c r="R23" s="616"/>
      <c r="S23" s="616"/>
      <c r="T23" s="616"/>
      <c r="U23" s="616"/>
      <c r="V23" s="616"/>
      <c r="W23" s="616"/>
      <c r="X23" s="616"/>
      <c r="Y23" s="617"/>
      <c r="Z23" s="15"/>
      <c r="AA23" s="15"/>
      <c r="AB23" s="15"/>
      <c r="AC23" s="15"/>
      <c r="AJ23" s="12"/>
    </row>
    <row r="24" spans="2:36" s="8" customFormat="1" ht="29.1" customHeight="1">
      <c r="B24" s="608"/>
      <c r="C24" s="609"/>
      <c r="D24" s="608"/>
      <c r="E24" s="609"/>
      <c r="F24" s="618" t="s">
        <v>22</v>
      </c>
      <c r="G24" s="619"/>
      <c r="H24" s="619"/>
      <c r="I24" s="620"/>
      <c r="J24" s="13" t="s">
        <v>8</v>
      </c>
      <c r="K24" s="312"/>
      <c r="L24" s="615"/>
      <c r="M24" s="616"/>
      <c r="N24" s="616"/>
      <c r="O24" s="616"/>
      <c r="P24" s="616"/>
      <c r="Q24" s="616"/>
      <c r="R24" s="616"/>
      <c r="S24" s="616"/>
      <c r="T24" s="616"/>
      <c r="U24" s="616"/>
      <c r="V24" s="616"/>
      <c r="W24" s="616"/>
      <c r="X24" s="616"/>
      <c r="Y24" s="617"/>
      <c r="Z24" s="10"/>
      <c r="AA24" s="10"/>
      <c r="AB24" s="10"/>
      <c r="AC24" s="10"/>
      <c r="AJ24" s="12"/>
    </row>
    <row r="25" spans="2:36" s="8" customFormat="1" ht="29.1" customHeight="1">
      <c r="B25" s="608"/>
      <c r="C25" s="609"/>
      <c r="D25" s="608"/>
      <c r="E25" s="609"/>
      <c r="F25" s="618" t="s">
        <v>23</v>
      </c>
      <c r="G25" s="619"/>
      <c r="H25" s="619"/>
      <c r="I25" s="620"/>
      <c r="J25" s="615"/>
      <c r="K25" s="616"/>
      <c r="L25" s="616"/>
      <c r="M25" s="616"/>
      <c r="N25" s="616"/>
      <c r="O25" s="616"/>
      <c r="P25" s="616"/>
      <c r="Q25" s="616"/>
      <c r="R25" s="616"/>
      <c r="S25" s="616"/>
      <c r="T25" s="616"/>
      <c r="U25" s="616"/>
      <c r="V25" s="616"/>
      <c r="W25" s="616"/>
      <c r="X25" s="616"/>
      <c r="Y25" s="617"/>
      <c r="Z25" s="15"/>
      <c r="AA25" s="15"/>
      <c r="AB25" s="15"/>
      <c r="AC25" s="15"/>
      <c r="AJ25" s="12"/>
    </row>
    <row r="26" spans="2:36" s="8" customFormat="1" ht="29.1" customHeight="1">
      <c r="B26" s="610"/>
      <c r="C26" s="611"/>
      <c r="D26" s="610"/>
      <c r="E26" s="611"/>
      <c r="F26" s="618" t="s">
        <v>24</v>
      </c>
      <c r="G26" s="619"/>
      <c r="H26" s="619"/>
      <c r="I26" s="620"/>
      <c r="J26" s="615"/>
      <c r="K26" s="616"/>
      <c r="L26" s="616"/>
      <c r="M26" s="616"/>
      <c r="N26" s="616"/>
      <c r="O26" s="616"/>
      <c r="P26" s="616"/>
      <c r="Q26" s="616"/>
      <c r="R26" s="616"/>
      <c r="S26" s="616"/>
      <c r="T26" s="616"/>
      <c r="U26" s="616"/>
      <c r="V26" s="616"/>
      <c r="W26" s="616"/>
      <c r="X26" s="616"/>
      <c r="Y26" s="617"/>
      <c r="Z26" s="15"/>
      <c r="AA26" s="15"/>
      <c r="AB26" s="15"/>
      <c r="AC26" s="15"/>
      <c r="AJ26" s="12"/>
    </row>
    <row r="27" spans="2:36" s="8" customFormat="1" ht="26.1" customHeight="1">
      <c r="B27" s="606" t="s">
        <v>25</v>
      </c>
      <c r="C27" s="607"/>
      <c r="D27" s="606" t="s">
        <v>4</v>
      </c>
      <c r="E27" s="607"/>
      <c r="F27" s="627"/>
      <c r="G27" s="619" t="s">
        <v>26</v>
      </c>
      <c r="H27" s="619"/>
      <c r="I27" s="620"/>
      <c r="J27" s="629" t="s">
        <v>27</v>
      </c>
      <c r="K27" s="630"/>
      <c r="L27" s="630"/>
      <c r="M27" s="630"/>
      <c r="N27" s="630"/>
      <c r="O27" s="630"/>
      <c r="P27" s="630"/>
      <c r="Q27" s="630"/>
      <c r="R27" s="630"/>
      <c r="S27" s="630"/>
      <c r="T27" s="630"/>
      <c r="U27" s="630"/>
      <c r="V27" s="630"/>
      <c r="W27" s="630"/>
      <c r="X27" s="630"/>
      <c r="Y27" s="631"/>
      <c r="Z27" s="16"/>
      <c r="AA27" s="16"/>
      <c r="AB27" s="16"/>
      <c r="AC27" s="16"/>
    </row>
    <row r="28" spans="2:36" s="8" customFormat="1" ht="26.1" customHeight="1">
      <c r="B28" s="608"/>
      <c r="C28" s="609"/>
      <c r="D28" s="608"/>
      <c r="E28" s="609"/>
      <c r="F28" s="628"/>
      <c r="G28" s="619" t="s">
        <v>28</v>
      </c>
      <c r="H28" s="619"/>
      <c r="I28" s="620"/>
      <c r="J28" s="618" t="s">
        <v>15</v>
      </c>
      <c r="K28" s="619"/>
      <c r="L28" s="620"/>
      <c r="M28" s="618" t="s">
        <v>29</v>
      </c>
      <c r="N28" s="619"/>
      <c r="O28" s="620"/>
      <c r="P28" s="618" t="s">
        <v>30</v>
      </c>
      <c r="Q28" s="619"/>
      <c r="R28" s="620"/>
      <c r="S28" s="618" t="s">
        <v>31</v>
      </c>
      <c r="T28" s="619"/>
      <c r="U28" s="619"/>
      <c r="V28" s="619"/>
      <c r="W28" s="619"/>
      <c r="X28" s="619"/>
      <c r="Y28" s="620"/>
      <c r="Z28" s="12"/>
      <c r="AA28" s="12"/>
      <c r="AB28" s="12"/>
      <c r="AC28" s="12"/>
    </row>
    <row r="29" spans="2:36" s="8" customFormat="1" ht="26.1" customHeight="1">
      <c r="B29" s="608"/>
      <c r="C29" s="609"/>
      <c r="D29" s="608"/>
      <c r="E29" s="609"/>
      <c r="F29" s="632" t="s">
        <v>32</v>
      </c>
      <c r="G29" s="634"/>
      <c r="H29" s="635"/>
      <c r="I29" s="636"/>
      <c r="J29" s="637"/>
      <c r="K29" s="638"/>
      <c r="L29" s="639"/>
      <c r="M29" s="637"/>
      <c r="N29" s="638"/>
      <c r="O29" s="639"/>
      <c r="P29" s="637"/>
      <c r="Q29" s="638"/>
      <c r="R29" s="639"/>
      <c r="S29" s="637"/>
      <c r="T29" s="638"/>
      <c r="U29" s="638"/>
      <c r="V29" s="638"/>
      <c r="W29" s="638"/>
      <c r="X29" s="638"/>
      <c r="Y29" s="639"/>
      <c r="Z29" s="16"/>
      <c r="AA29" s="16"/>
      <c r="AB29" s="16"/>
      <c r="AC29" s="16"/>
    </row>
    <row r="30" spans="2:36" s="8" customFormat="1" ht="26.1" customHeight="1">
      <c r="B30" s="608"/>
      <c r="C30" s="609"/>
      <c r="D30" s="608"/>
      <c r="E30" s="609"/>
      <c r="F30" s="633"/>
      <c r="G30" s="643"/>
      <c r="H30" s="644"/>
      <c r="I30" s="645"/>
      <c r="J30" s="640"/>
      <c r="K30" s="641"/>
      <c r="L30" s="642"/>
      <c r="M30" s="640"/>
      <c r="N30" s="641"/>
      <c r="O30" s="642"/>
      <c r="P30" s="640"/>
      <c r="Q30" s="641"/>
      <c r="R30" s="642"/>
      <c r="S30" s="640"/>
      <c r="T30" s="641"/>
      <c r="U30" s="641"/>
      <c r="V30" s="641"/>
      <c r="W30" s="641"/>
      <c r="X30" s="641"/>
      <c r="Y30" s="642"/>
      <c r="Z30" s="16"/>
      <c r="AA30" s="16"/>
      <c r="AB30" s="16"/>
      <c r="AC30" s="16"/>
    </row>
    <row r="31" spans="2:36" s="8" customFormat="1" ht="26.1" customHeight="1">
      <c r="B31" s="608"/>
      <c r="C31" s="609"/>
      <c r="D31" s="608"/>
      <c r="E31" s="609"/>
      <c r="F31" s="632" t="s">
        <v>33</v>
      </c>
      <c r="G31" s="634"/>
      <c r="H31" s="635"/>
      <c r="I31" s="636"/>
      <c r="J31" s="637"/>
      <c r="K31" s="638"/>
      <c r="L31" s="639"/>
      <c r="M31" s="637"/>
      <c r="N31" s="638"/>
      <c r="O31" s="639"/>
      <c r="P31" s="637"/>
      <c r="Q31" s="638"/>
      <c r="R31" s="639"/>
      <c r="S31" s="637"/>
      <c r="T31" s="638"/>
      <c r="U31" s="638"/>
      <c r="V31" s="638"/>
      <c r="W31" s="638"/>
      <c r="X31" s="638"/>
      <c r="Y31" s="639"/>
      <c r="Z31" s="16"/>
      <c r="AA31" s="16"/>
      <c r="AB31" s="16"/>
      <c r="AC31" s="16"/>
    </row>
    <row r="32" spans="2:36" s="8" customFormat="1" ht="26.1" customHeight="1">
      <c r="B32" s="608"/>
      <c r="C32" s="609"/>
      <c r="D32" s="608"/>
      <c r="E32" s="609"/>
      <c r="F32" s="633"/>
      <c r="G32" s="643"/>
      <c r="H32" s="644"/>
      <c r="I32" s="645"/>
      <c r="J32" s="640"/>
      <c r="K32" s="641"/>
      <c r="L32" s="642"/>
      <c r="M32" s="640"/>
      <c r="N32" s="641"/>
      <c r="O32" s="642"/>
      <c r="P32" s="640"/>
      <c r="Q32" s="641"/>
      <c r="R32" s="642"/>
      <c r="S32" s="640"/>
      <c r="T32" s="641"/>
      <c r="U32" s="641"/>
      <c r="V32" s="641"/>
      <c r="W32" s="641"/>
      <c r="X32" s="641"/>
      <c r="Y32" s="642"/>
      <c r="Z32" s="16"/>
      <c r="AA32" s="16"/>
      <c r="AB32" s="16"/>
      <c r="AC32" s="16"/>
    </row>
    <row r="33" spans="2:36" s="8" customFormat="1" ht="26.1" customHeight="1">
      <c r="B33" s="608"/>
      <c r="C33" s="609"/>
      <c r="D33" s="608"/>
      <c r="E33" s="609"/>
      <c r="F33" s="632" t="s">
        <v>34</v>
      </c>
      <c r="G33" s="634"/>
      <c r="H33" s="635"/>
      <c r="I33" s="636"/>
      <c r="J33" s="637"/>
      <c r="K33" s="638"/>
      <c r="L33" s="639"/>
      <c r="M33" s="637"/>
      <c r="N33" s="638"/>
      <c r="O33" s="639"/>
      <c r="P33" s="637"/>
      <c r="Q33" s="638"/>
      <c r="R33" s="639"/>
      <c r="S33" s="637"/>
      <c r="T33" s="638"/>
      <c r="U33" s="638"/>
      <c r="V33" s="638"/>
      <c r="W33" s="638"/>
      <c r="X33" s="638"/>
      <c r="Y33" s="639"/>
      <c r="Z33" s="16"/>
      <c r="AA33" s="16"/>
      <c r="AB33" s="16"/>
      <c r="AC33" s="16"/>
    </row>
    <row r="34" spans="2:36" s="8" customFormat="1" ht="26.1" customHeight="1">
      <c r="B34" s="608"/>
      <c r="C34" s="609"/>
      <c r="D34" s="608"/>
      <c r="E34" s="609"/>
      <c r="F34" s="633"/>
      <c r="G34" s="643"/>
      <c r="H34" s="644"/>
      <c r="I34" s="645"/>
      <c r="J34" s="640"/>
      <c r="K34" s="641"/>
      <c r="L34" s="642"/>
      <c r="M34" s="640"/>
      <c r="N34" s="641"/>
      <c r="O34" s="642"/>
      <c r="P34" s="640"/>
      <c r="Q34" s="641"/>
      <c r="R34" s="642"/>
      <c r="S34" s="640"/>
      <c r="T34" s="641"/>
      <c r="U34" s="641"/>
      <c r="V34" s="641"/>
      <c r="W34" s="641"/>
      <c r="X34" s="641"/>
      <c r="Y34" s="642"/>
      <c r="Z34" s="16"/>
      <c r="AA34" s="16"/>
      <c r="AB34" s="16"/>
      <c r="AC34" s="16"/>
    </row>
    <row r="35" spans="2:36" s="8" customFormat="1" ht="29.1" customHeight="1">
      <c r="B35" s="608"/>
      <c r="C35" s="609"/>
      <c r="D35" s="606" t="s">
        <v>36</v>
      </c>
      <c r="E35" s="607"/>
      <c r="F35" s="618" t="s">
        <v>37</v>
      </c>
      <c r="G35" s="619"/>
      <c r="H35" s="619"/>
      <c r="I35" s="620"/>
      <c r="J35" s="397" t="s">
        <v>515</v>
      </c>
      <c r="K35" s="408" t="s">
        <v>478</v>
      </c>
      <c r="L35" s="409"/>
      <c r="M35" s="409"/>
      <c r="N35" s="397" t="s">
        <v>515</v>
      </c>
      <c r="O35" s="408" t="s">
        <v>496</v>
      </c>
      <c r="P35" s="409"/>
      <c r="Q35" s="409"/>
      <c r="R35" s="410"/>
      <c r="S35" s="284"/>
      <c r="T35" s="284"/>
      <c r="U35" s="284"/>
      <c r="V35" s="284"/>
      <c r="W35" s="284"/>
      <c r="X35" s="284"/>
      <c r="Y35" s="285"/>
      <c r="Z35" s="12"/>
      <c r="AA35" s="12"/>
      <c r="AB35" s="12"/>
      <c r="AC35" s="12"/>
    </row>
    <row r="36" spans="2:36" s="8" customFormat="1" ht="29.1" customHeight="1">
      <c r="B36" s="608"/>
      <c r="C36" s="609"/>
      <c r="D36" s="608"/>
      <c r="E36" s="609"/>
      <c r="F36" s="618" t="s">
        <v>38</v>
      </c>
      <c r="G36" s="619"/>
      <c r="H36" s="619"/>
      <c r="I36" s="620"/>
      <c r="J36" s="615"/>
      <c r="K36" s="616"/>
      <c r="L36" s="616"/>
      <c r="M36" s="616"/>
      <c r="N36" s="616"/>
      <c r="O36" s="616"/>
      <c r="P36" s="616"/>
      <c r="Q36" s="616"/>
      <c r="R36" s="616"/>
      <c r="S36" s="616"/>
      <c r="T36" s="616"/>
      <c r="U36" s="616"/>
      <c r="V36" s="616"/>
      <c r="W36" s="616"/>
      <c r="X36" s="616"/>
      <c r="Y36" s="617"/>
      <c r="Z36" s="15"/>
      <c r="AA36" s="15"/>
      <c r="AB36" s="15"/>
      <c r="AC36" s="15"/>
    </row>
    <row r="37" spans="2:36" s="8" customFormat="1" ht="29.1" customHeight="1">
      <c r="B37" s="608"/>
      <c r="C37" s="609"/>
      <c r="D37" s="608"/>
      <c r="E37" s="609"/>
      <c r="F37" s="618" t="s">
        <v>39</v>
      </c>
      <c r="G37" s="619"/>
      <c r="H37" s="619"/>
      <c r="I37" s="620"/>
      <c r="J37" s="615"/>
      <c r="K37" s="616"/>
      <c r="L37" s="616"/>
      <c r="M37" s="616"/>
      <c r="N37" s="616"/>
      <c r="O37" s="616"/>
      <c r="P37" s="616"/>
      <c r="Q37" s="616"/>
      <c r="R37" s="616"/>
      <c r="S37" s="616"/>
      <c r="T37" s="616"/>
      <c r="U37" s="616"/>
      <c r="V37" s="616"/>
      <c r="W37" s="616"/>
      <c r="X37" s="616"/>
      <c r="Y37" s="617"/>
      <c r="Z37" s="15"/>
      <c r="AA37" s="15"/>
      <c r="AB37" s="15"/>
      <c r="AC37" s="15"/>
    </row>
    <row r="38" spans="2:36" s="8" customFormat="1" ht="29.1" customHeight="1">
      <c r="B38" s="608"/>
      <c r="C38" s="609"/>
      <c r="D38" s="608"/>
      <c r="E38" s="609"/>
      <c r="F38" s="618" t="s">
        <v>40</v>
      </c>
      <c r="G38" s="619"/>
      <c r="H38" s="619"/>
      <c r="I38" s="620"/>
      <c r="J38" s="615"/>
      <c r="K38" s="616"/>
      <c r="L38" s="616"/>
      <c r="M38" s="616"/>
      <c r="N38" s="616"/>
      <c r="O38" s="616"/>
      <c r="P38" s="616"/>
      <c r="Q38" s="616"/>
      <c r="R38" s="616"/>
      <c r="S38" s="616"/>
      <c r="T38" s="616"/>
      <c r="U38" s="616"/>
      <c r="V38" s="616"/>
      <c r="W38" s="616"/>
      <c r="X38" s="616"/>
      <c r="Y38" s="617"/>
      <c r="Z38" s="15"/>
      <c r="AA38" s="15"/>
      <c r="AB38" s="15"/>
      <c r="AC38" s="15"/>
      <c r="AE38" s="17"/>
      <c r="AF38" s="14"/>
      <c r="AG38" s="14"/>
    </row>
    <row r="39" spans="2:36" s="8" customFormat="1" ht="29.1" customHeight="1">
      <c r="B39" s="608"/>
      <c r="C39" s="609"/>
      <c r="D39" s="608"/>
      <c r="E39" s="609"/>
      <c r="F39" s="618" t="s">
        <v>41</v>
      </c>
      <c r="G39" s="619"/>
      <c r="H39" s="619"/>
      <c r="I39" s="620"/>
      <c r="J39" s="615"/>
      <c r="K39" s="616"/>
      <c r="L39" s="616"/>
      <c r="M39" s="616"/>
      <c r="N39" s="616"/>
      <c r="O39" s="616"/>
      <c r="P39" s="616"/>
      <c r="Q39" s="616"/>
      <c r="R39" s="616"/>
      <c r="S39" s="616"/>
      <c r="T39" s="616"/>
      <c r="U39" s="616"/>
      <c r="V39" s="616"/>
      <c r="W39" s="616"/>
      <c r="X39" s="616"/>
      <c r="Y39" s="617"/>
      <c r="Z39" s="15"/>
      <c r="AA39" s="15"/>
      <c r="AB39" s="15"/>
      <c r="AC39" s="15"/>
      <c r="AE39" s="18"/>
    </row>
    <row r="40" spans="2:36" s="8" customFormat="1" ht="29.1" customHeight="1">
      <c r="B40" s="608"/>
      <c r="C40" s="609"/>
      <c r="D40" s="608"/>
      <c r="E40" s="609"/>
      <c r="F40" s="618" t="s">
        <v>42</v>
      </c>
      <c r="G40" s="619"/>
      <c r="H40" s="619"/>
      <c r="I40" s="620"/>
      <c r="J40" s="13" t="s">
        <v>8</v>
      </c>
      <c r="K40" s="312"/>
      <c r="L40" s="615"/>
      <c r="M40" s="616"/>
      <c r="N40" s="616"/>
      <c r="O40" s="616"/>
      <c r="P40" s="616"/>
      <c r="Q40" s="616"/>
      <c r="R40" s="616"/>
      <c r="S40" s="616"/>
      <c r="T40" s="616"/>
      <c r="U40" s="616"/>
      <c r="V40" s="616"/>
      <c r="W40" s="616"/>
      <c r="X40" s="616"/>
      <c r="Y40" s="617"/>
      <c r="Z40" s="10"/>
      <c r="AA40" s="10"/>
      <c r="AB40" s="10"/>
      <c r="AC40" s="10"/>
      <c r="AE40" s="17"/>
      <c r="AF40" s="14"/>
      <c r="AG40" s="14"/>
    </row>
    <row r="41" spans="2:36" s="8" customFormat="1" ht="29.1" customHeight="1">
      <c r="B41" s="608"/>
      <c r="C41" s="609"/>
      <c r="D41" s="608"/>
      <c r="E41" s="609"/>
      <c r="F41" s="618" t="s">
        <v>43</v>
      </c>
      <c r="G41" s="619"/>
      <c r="H41" s="619"/>
      <c r="I41" s="620"/>
      <c r="J41" s="615"/>
      <c r="K41" s="616"/>
      <c r="L41" s="616"/>
      <c r="M41" s="616"/>
      <c r="N41" s="616"/>
      <c r="O41" s="616"/>
      <c r="P41" s="616"/>
      <c r="Q41" s="616"/>
      <c r="R41" s="616"/>
      <c r="S41" s="616"/>
      <c r="T41" s="616"/>
      <c r="U41" s="616"/>
      <c r="V41" s="616"/>
      <c r="W41" s="616"/>
      <c r="X41" s="616"/>
      <c r="Y41" s="617"/>
      <c r="Z41" s="19"/>
      <c r="AA41" s="19"/>
      <c r="AB41" s="19"/>
      <c r="AC41" s="19"/>
      <c r="AE41" s="20"/>
    </row>
    <row r="42" spans="2:36" s="8" customFormat="1" ht="29.1" customHeight="1">
      <c r="B42" s="610"/>
      <c r="C42" s="611"/>
      <c r="D42" s="610"/>
      <c r="E42" s="611"/>
      <c r="F42" s="618" t="s">
        <v>31</v>
      </c>
      <c r="G42" s="619"/>
      <c r="H42" s="619"/>
      <c r="I42" s="620"/>
      <c r="J42" s="615"/>
      <c r="K42" s="616"/>
      <c r="L42" s="616"/>
      <c r="M42" s="616"/>
      <c r="N42" s="616"/>
      <c r="O42" s="616"/>
      <c r="P42" s="616"/>
      <c r="Q42" s="616"/>
      <c r="R42" s="616"/>
      <c r="S42" s="616"/>
      <c r="T42" s="616"/>
      <c r="U42" s="616"/>
      <c r="V42" s="616"/>
      <c r="W42" s="616"/>
      <c r="X42" s="616"/>
      <c r="Y42" s="617"/>
      <c r="Z42" s="15"/>
      <c r="AA42" s="15"/>
      <c r="AB42" s="15"/>
      <c r="AC42" s="15"/>
    </row>
    <row r="43" spans="2:36" s="8" customFormat="1" ht="29.1" customHeight="1">
      <c r="B43" s="606" t="s">
        <v>44</v>
      </c>
      <c r="C43" s="607"/>
      <c r="D43" s="606" t="s">
        <v>45</v>
      </c>
      <c r="E43" s="607"/>
      <c r="F43" s="618" t="s">
        <v>46</v>
      </c>
      <c r="G43" s="619"/>
      <c r="H43" s="619"/>
      <c r="I43" s="620"/>
      <c r="J43" s="621"/>
      <c r="K43" s="626"/>
      <c r="L43" s="626"/>
      <c r="M43" s="626"/>
      <c r="N43" s="626"/>
      <c r="O43" s="626"/>
      <c r="P43" s="626"/>
      <c r="Q43" s="626"/>
      <c r="R43" s="626"/>
      <c r="S43" s="626"/>
      <c r="T43" s="626"/>
      <c r="U43" s="626"/>
      <c r="V43" s="626"/>
      <c r="W43" s="626"/>
      <c r="X43" s="626"/>
      <c r="Y43" s="622"/>
      <c r="Z43" s="15"/>
      <c r="AA43" s="15"/>
      <c r="AB43" s="15"/>
      <c r="AC43" s="15"/>
      <c r="AD43" s="8" t="s">
        <v>447</v>
      </c>
      <c r="AJ43" s="12"/>
    </row>
    <row r="44" spans="2:36" s="8" customFormat="1" ht="29.1" customHeight="1">
      <c r="B44" s="608"/>
      <c r="C44" s="609"/>
      <c r="D44" s="608"/>
      <c r="E44" s="609"/>
      <c r="F44" s="618" t="s">
        <v>47</v>
      </c>
      <c r="G44" s="619"/>
      <c r="H44" s="619"/>
      <c r="I44" s="620"/>
      <c r="J44" s="615"/>
      <c r="K44" s="616"/>
      <c r="L44" s="616"/>
      <c r="M44" s="616"/>
      <c r="N44" s="616"/>
      <c r="O44" s="616"/>
      <c r="P44" s="616"/>
      <c r="Q44" s="616"/>
      <c r="R44" s="616"/>
      <c r="S44" s="616"/>
      <c r="T44" s="616"/>
      <c r="U44" s="616"/>
      <c r="V44" s="616"/>
      <c r="W44" s="616"/>
      <c r="X44" s="616"/>
      <c r="Y44" s="617"/>
      <c r="Z44" s="15"/>
      <c r="AA44" s="15"/>
      <c r="AB44" s="15"/>
      <c r="AC44" s="15"/>
      <c r="AD44" s="231">
        <f>'別紙1 別添３ CO2排出量計算書'!E22</f>
        <v>0</v>
      </c>
      <c r="AJ44" s="12"/>
    </row>
    <row r="45" spans="2:36" s="8" customFormat="1" ht="29.1" customHeight="1">
      <c r="B45" s="608"/>
      <c r="C45" s="609"/>
      <c r="D45" s="608"/>
      <c r="E45" s="609"/>
      <c r="F45" s="618" t="s">
        <v>48</v>
      </c>
      <c r="G45" s="619"/>
      <c r="H45" s="619"/>
      <c r="I45" s="620"/>
      <c r="J45" s="615"/>
      <c r="K45" s="616"/>
      <c r="L45" s="616"/>
      <c r="M45" s="616"/>
      <c r="N45" s="616"/>
      <c r="O45" s="616"/>
      <c r="P45" s="616"/>
      <c r="Q45" s="616"/>
      <c r="R45" s="616"/>
      <c r="S45" s="616"/>
      <c r="T45" s="616"/>
      <c r="U45" s="616"/>
      <c r="V45" s="616"/>
      <c r="W45" s="616"/>
      <c r="X45" s="616"/>
      <c r="Y45" s="617"/>
      <c r="Z45" s="15"/>
      <c r="AA45" s="15"/>
      <c r="AB45" s="15"/>
      <c r="AC45" s="15"/>
      <c r="AD45" s="8" t="s">
        <v>443</v>
      </c>
      <c r="AJ45" s="12"/>
    </row>
    <row r="46" spans="2:36" s="8" customFormat="1" ht="29.1" customHeight="1">
      <c r="B46" s="608"/>
      <c r="C46" s="609"/>
      <c r="D46" s="608"/>
      <c r="E46" s="609"/>
      <c r="F46" s="618" t="s">
        <v>49</v>
      </c>
      <c r="G46" s="619"/>
      <c r="H46" s="619"/>
      <c r="I46" s="620"/>
      <c r="J46" s="13" t="s">
        <v>8</v>
      </c>
      <c r="K46" s="312"/>
      <c r="L46" s="615"/>
      <c r="M46" s="616"/>
      <c r="N46" s="616"/>
      <c r="O46" s="616"/>
      <c r="P46" s="616"/>
      <c r="Q46" s="616"/>
      <c r="R46" s="616"/>
      <c r="S46" s="616"/>
      <c r="T46" s="616"/>
      <c r="U46" s="616"/>
      <c r="V46" s="616"/>
      <c r="W46" s="616"/>
      <c r="X46" s="616"/>
      <c r="Y46" s="617"/>
      <c r="Z46" s="10"/>
      <c r="AA46" s="10"/>
      <c r="AB46" s="10"/>
      <c r="AC46" s="10"/>
      <c r="AD46" s="8" t="s">
        <v>444</v>
      </c>
      <c r="AF46" s="14"/>
      <c r="AG46" s="14"/>
      <c r="AH46" s="14"/>
      <c r="AI46" s="14"/>
      <c r="AJ46" s="12"/>
    </row>
    <row r="47" spans="2:36" s="8" customFormat="1" ht="33.950000000000003" customHeight="1">
      <c r="B47" s="608"/>
      <c r="C47" s="609"/>
      <c r="D47" s="280"/>
      <c r="E47" s="279" t="s">
        <v>50</v>
      </c>
      <c r="F47" s="615"/>
      <c r="G47" s="616"/>
      <c r="H47" s="616"/>
      <c r="I47" s="616"/>
      <c r="J47" s="616"/>
      <c r="K47" s="616"/>
      <c r="L47" s="616"/>
      <c r="M47" s="616"/>
      <c r="N47" s="616"/>
      <c r="O47" s="616"/>
      <c r="P47" s="616"/>
      <c r="Q47" s="616"/>
      <c r="R47" s="616"/>
      <c r="S47" s="616"/>
      <c r="T47" s="616"/>
      <c r="U47" s="616"/>
      <c r="V47" s="616"/>
      <c r="W47" s="616"/>
      <c r="X47" s="616"/>
      <c r="Y47" s="617"/>
      <c r="Z47" s="10"/>
      <c r="AA47" s="10"/>
      <c r="AB47" s="10"/>
      <c r="AC47" s="10"/>
      <c r="AD47" s="8" t="s">
        <v>445</v>
      </c>
      <c r="AJ47" s="12"/>
    </row>
    <row r="48" spans="2:36" s="8" customFormat="1" ht="34.5" customHeight="1">
      <c r="B48" s="608"/>
      <c r="C48" s="609"/>
      <c r="D48" s="281"/>
      <c r="E48" s="279" t="s">
        <v>51</v>
      </c>
      <c r="F48" s="681" t="str">
        <f>IF(AD44&gt;=1,AD44,IF(AD44&lt;="0","　"))</f>
        <v>　</v>
      </c>
      <c r="G48" s="682"/>
      <c r="H48" s="682"/>
      <c r="I48" s="209" t="s">
        <v>448</v>
      </c>
      <c r="J48" s="678" t="str">
        <f>IFERROR(IF('別紙1 別添３ CO2排出量計算書'!E20="","",'別紙1 別添３ CO2排出量計算書'!E20), "")</f>
        <v/>
      </c>
      <c r="K48" s="678"/>
      <c r="L48" s="277" t="s">
        <v>514</v>
      </c>
      <c r="M48" s="679"/>
      <c r="N48" s="680"/>
      <c r="O48" s="282"/>
      <c r="P48" s="282"/>
      <c r="Q48" s="282"/>
      <c r="R48" s="282"/>
      <c r="S48" s="282"/>
      <c r="T48" s="282"/>
      <c r="U48" s="282"/>
      <c r="V48" s="282"/>
      <c r="W48" s="282"/>
      <c r="X48" s="282"/>
      <c r="Y48" s="283"/>
      <c r="Z48" s="10"/>
      <c r="AA48" s="10"/>
      <c r="AB48" s="10"/>
      <c r="AC48" s="10"/>
      <c r="AD48" s="8" t="s">
        <v>446</v>
      </c>
      <c r="AJ48" s="12"/>
    </row>
    <row r="49" spans="2:36" s="8" customFormat="1" ht="24.95" customHeight="1">
      <c r="B49" s="608"/>
      <c r="C49" s="609"/>
      <c r="D49" s="606" t="s">
        <v>52</v>
      </c>
      <c r="E49" s="607"/>
      <c r="F49" s="397" t="s">
        <v>515</v>
      </c>
      <c r="G49" s="409" t="s">
        <v>488</v>
      </c>
      <c r="H49" s="409"/>
      <c r="I49" s="409"/>
      <c r="J49" s="409"/>
      <c r="K49" s="409"/>
      <c r="L49" s="409"/>
      <c r="M49" s="409"/>
      <c r="N49" s="397" t="s">
        <v>515</v>
      </c>
      <c r="O49" s="411" t="s">
        <v>497</v>
      </c>
      <c r="P49" s="412"/>
      <c r="Q49" s="412"/>
      <c r="R49" s="412"/>
      <c r="S49" s="412"/>
      <c r="T49" s="412"/>
      <c r="U49" s="412"/>
      <c r="V49" s="412"/>
      <c r="W49" s="412"/>
      <c r="X49" s="412"/>
      <c r="Y49" s="413"/>
      <c r="Z49" s="12"/>
      <c r="AA49" s="12"/>
      <c r="AB49" s="12"/>
      <c r="AC49" s="12"/>
    </row>
    <row r="50" spans="2:36" s="8" customFormat="1" ht="24.95" customHeight="1">
      <c r="B50" s="608"/>
      <c r="C50" s="609"/>
      <c r="D50" s="608"/>
      <c r="E50" s="609"/>
      <c r="F50" s="397" t="s">
        <v>515</v>
      </c>
      <c r="G50" s="408" t="s">
        <v>489</v>
      </c>
      <c r="H50" s="409"/>
      <c r="I50" s="409"/>
      <c r="J50" s="409"/>
      <c r="K50" s="409"/>
      <c r="L50" s="409"/>
      <c r="M50" s="409"/>
      <c r="N50" s="397" t="s">
        <v>515</v>
      </c>
      <c r="O50" s="408" t="s">
        <v>491</v>
      </c>
      <c r="P50" s="409"/>
      <c r="Q50" s="409"/>
      <c r="R50" s="409"/>
      <c r="S50" s="409"/>
      <c r="T50" s="409"/>
      <c r="U50" s="409"/>
      <c r="V50" s="409"/>
      <c r="W50" s="409"/>
      <c r="X50" s="409"/>
      <c r="Y50" s="410"/>
      <c r="Z50" s="12"/>
      <c r="AA50" s="12"/>
      <c r="AB50" s="12"/>
      <c r="AC50" s="12"/>
      <c r="AE50" s="294"/>
      <c r="AF50" s="294"/>
      <c r="AG50" s="294"/>
      <c r="AH50" s="294"/>
      <c r="AI50" s="294"/>
    </row>
    <row r="51" spans="2:36" s="8" customFormat="1" ht="24.95" customHeight="1">
      <c r="B51" s="608"/>
      <c r="C51" s="609"/>
      <c r="D51" s="608"/>
      <c r="E51" s="609"/>
      <c r="F51" s="397" t="s">
        <v>515</v>
      </c>
      <c r="G51" s="408" t="s">
        <v>492</v>
      </c>
      <c r="H51" s="409"/>
      <c r="I51" s="409"/>
      <c r="J51" s="409"/>
      <c r="K51" s="409"/>
      <c r="L51" s="409"/>
      <c r="M51" s="409"/>
      <c r="N51" s="397" t="s">
        <v>515</v>
      </c>
      <c r="O51" s="408" t="s">
        <v>498</v>
      </c>
      <c r="P51" s="409"/>
      <c r="Q51" s="409"/>
      <c r="R51" s="409"/>
      <c r="S51" s="409"/>
      <c r="T51" s="409"/>
      <c r="U51" s="409"/>
      <c r="V51" s="409"/>
      <c r="W51" s="409"/>
      <c r="X51" s="409"/>
      <c r="Y51" s="410"/>
      <c r="Z51" s="12"/>
      <c r="AA51" s="12"/>
      <c r="AB51" s="12"/>
      <c r="AC51" s="12"/>
      <c r="AI51" s="12"/>
    </row>
    <row r="52" spans="2:36" s="8" customFormat="1" ht="24.95" customHeight="1">
      <c r="B52" s="608"/>
      <c r="C52" s="609"/>
      <c r="D52" s="608"/>
      <c r="E52" s="609"/>
      <c r="F52" s="397" t="s">
        <v>515</v>
      </c>
      <c r="G52" s="408" t="s">
        <v>499</v>
      </c>
      <c r="H52" s="409"/>
      <c r="I52" s="409"/>
      <c r="J52" s="409"/>
      <c r="K52" s="409"/>
      <c r="L52" s="409"/>
      <c r="M52" s="409"/>
      <c r="N52" s="287"/>
      <c r="O52" s="286"/>
      <c r="P52" s="286"/>
      <c r="Q52" s="286"/>
      <c r="R52" s="286"/>
      <c r="S52" s="286"/>
      <c r="T52" s="286"/>
      <c r="U52" s="286"/>
      <c r="V52" s="286"/>
      <c r="W52" s="286"/>
      <c r="X52" s="286"/>
      <c r="Y52" s="288"/>
      <c r="Z52" s="12"/>
      <c r="AA52" s="12"/>
      <c r="AB52" s="12"/>
      <c r="AC52" s="12"/>
      <c r="AI52" s="12"/>
    </row>
    <row r="53" spans="2:36" s="8" customFormat="1" ht="24.95" customHeight="1">
      <c r="B53" s="608"/>
      <c r="C53" s="609"/>
      <c r="D53" s="608"/>
      <c r="E53" s="609"/>
      <c r="F53" s="397" t="s">
        <v>515</v>
      </c>
      <c r="G53" s="408" t="s">
        <v>490</v>
      </c>
      <c r="H53" s="409"/>
      <c r="I53" s="409"/>
      <c r="J53" s="409"/>
      <c r="K53" s="409"/>
      <c r="L53" s="409"/>
      <c r="M53" s="409"/>
      <c r="N53" s="289"/>
      <c r="O53" s="295"/>
      <c r="P53" s="295"/>
      <c r="Q53" s="295"/>
      <c r="R53" s="295"/>
      <c r="S53" s="295"/>
      <c r="T53" s="295"/>
      <c r="U53" s="295"/>
      <c r="V53" s="295"/>
      <c r="W53" s="295"/>
      <c r="X53" s="295"/>
      <c r="Y53" s="290"/>
      <c r="Z53" s="12"/>
      <c r="AA53" s="12"/>
      <c r="AB53" s="12"/>
      <c r="AC53" s="12"/>
      <c r="AI53" s="12"/>
    </row>
    <row r="54" spans="2:36" s="8" customFormat="1" ht="24.95" customHeight="1">
      <c r="B54" s="610"/>
      <c r="C54" s="611"/>
      <c r="D54" s="610"/>
      <c r="E54" s="611"/>
      <c r="F54" s="397" t="s">
        <v>515</v>
      </c>
      <c r="G54" s="408" t="s">
        <v>500</v>
      </c>
      <c r="H54" s="409"/>
      <c r="I54" s="409"/>
      <c r="J54" s="409"/>
      <c r="K54" s="409"/>
      <c r="L54" s="409"/>
      <c r="M54" s="409"/>
      <c r="N54" s="291"/>
      <c r="O54" s="292"/>
      <c r="P54" s="292"/>
      <c r="Q54" s="292"/>
      <c r="R54" s="292"/>
      <c r="S54" s="292"/>
      <c r="T54" s="292"/>
      <c r="U54" s="292"/>
      <c r="V54" s="292"/>
      <c r="W54" s="292"/>
      <c r="X54" s="292"/>
      <c r="Y54" s="293"/>
      <c r="Z54" s="12"/>
      <c r="AA54" s="12"/>
      <c r="AB54" s="12"/>
      <c r="AC54" s="12"/>
      <c r="AE54" s="294"/>
      <c r="AF54" s="294"/>
      <c r="AG54" s="294"/>
      <c r="AH54" s="294"/>
      <c r="AI54" s="294"/>
    </row>
    <row r="55" spans="2:36" s="8" customFormat="1" ht="15.6" customHeight="1">
      <c r="B55" s="24"/>
      <c r="C55" s="24"/>
      <c r="D55" s="24"/>
      <c r="E55" s="24"/>
      <c r="F55" s="21"/>
      <c r="G55" s="21"/>
      <c r="H55" s="21"/>
      <c r="I55" s="21"/>
      <c r="J55" s="21"/>
      <c r="K55" s="21"/>
      <c r="L55" s="21"/>
      <c r="M55" s="21"/>
      <c r="N55" s="21"/>
      <c r="O55" s="21"/>
      <c r="P55" s="21"/>
      <c r="Q55" s="21"/>
      <c r="R55" s="21"/>
      <c r="S55" s="21"/>
      <c r="T55" s="21"/>
      <c r="U55" s="21"/>
      <c r="V55" s="21"/>
      <c r="W55" s="21"/>
      <c r="X55" s="21"/>
      <c r="Y55" s="21"/>
      <c r="Z55" s="12"/>
      <c r="AA55" s="12"/>
      <c r="AB55" s="12"/>
      <c r="AC55" s="12"/>
      <c r="AD55" s="677"/>
      <c r="AE55" s="677"/>
      <c r="AJ55" s="12"/>
    </row>
    <row r="56" spans="2:36" s="8" customFormat="1" ht="20.100000000000001" customHeight="1">
      <c r="B56" s="650" t="s">
        <v>58</v>
      </c>
      <c r="C56" s="650"/>
      <c r="D56" s="650"/>
      <c r="E56" s="650"/>
      <c r="F56" s="650"/>
      <c r="G56" s="650"/>
      <c r="H56" s="650"/>
      <c r="I56" s="650"/>
      <c r="J56" s="650"/>
      <c r="K56" s="650"/>
      <c r="L56" s="650"/>
      <c r="M56" s="25"/>
      <c r="N56" s="25"/>
      <c r="O56" s="25"/>
      <c r="P56" s="25"/>
      <c r="Q56" s="25"/>
      <c r="R56" s="25"/>
      <c r="S56" s="25"/>
      <c r="T56" s="25"/>
      <c r="U56" s="25"/>
      <c r="V56" s="25"/>
      <c r="W56" s="25"/>
      <c r="X56" s="25"/>
      <c r="Y56" s="25"/>
      <c r="Z56" s="26"/>
      <c r="AA56" s="26"/>
      <c r="AB56" s="26"/>
      <c r="AC56" s="12"/>
      <c r="AD56" s="75"/>
      <c r="AE56" s="75"/>
      <c r="AF56" s="75"/>
      <c r="AG56" s="75"/>
      <c r="AH56" s="75"/>
      <c r="AJ56" s="12"/>
    </row>
    <row r="57" spans="2:36" s="8" customFormat="1" ht="20.100000000000001" customHeight="1">
      <c r="B57" s="651" t="s">
        <v>63</v>
      </c>
      <c r="C57" s="651"/>
      <c r="D57" s="651"/>
      <c r="E57" s="651"/>
      <c r="F57" s="651"/>
      <c r="G57" s="651"/>
      <c r="H57" s="651"/>
      <c r="I57" s="651"/>
      <c r="J57" s="651"/>
      <c r="K57" s="651"/>
      <c r="L57" s="651"/>
      <c r="M57" s="651"/>
      <c r="N57" s="651"/>
      <c r="O57" s="651"/>
      <c r="P57" s="651"/>
      <c r="Q57" s="651"/>
      <c r="R57" s="651"/>
      <c r="S57" s="651"/>
      <c r="T57" s="651"/>
      <c r="U57" s="651"/>
      <c r="V57" s="651"/>
      <c r="W57" s="651"/>
      <c r="X57" s="651"/>
      <c r="Y57" s="651"/>
      <c r="Z57" s="10"/>
      <c r="AA57" s="10"/>
      <c r="AB57" s="10"/>
      <c r="AC57" s="12"/>
      <c r="AH57" s="12"/>
      <c r="AJ57" s="12"/>
    </row>
    <row r="58" spans="2:36" s="8" customFormat="1" ht="20.100000000000001" customHeight="1">
      <c r="B58" s="652" t="s">
        <v>64</v>
      </c>
      <c r="C58" s="652"/>
      <c r="D58" s="652"/>
      <c r="E58" s="652"/>
      <c r="F58" s="652"/>
      <c r="G58" s="652"/>
      <c r="H58" s="652"/>
      <c r="I58" s="652"/>
      <c r="J58" s="652"/>
      <c r="K58" s="652"/>
      <c r="L58" s="652"/>
      <c r="M58" s="652"/>
      <c r="N58" s="652"/>
      <c r="O58" s="652"/>
      <c r="P58" s="652"/>
      <c r="Q58" s="652"/>
      <c r="R58" s="652"/>
      <c r="S58" s="652"/>
      <c r="T58" s="652"/>
      <c r="U58" s="652"/>
      <c r="V58" s="652"/>
      <c r="W58" s="652"/>
      <c r="X58" s="652"/>
      <c r="Y58" s="652"/>
      <c r="Z58" s="15"/>
      <c r="AA58" s="15"/>
      <c r="AB58" s="15"/>
      <c r="AC58" s="12"/>
      <c r="AD58" s="75"/>
      <c r="AE58" s="75"/>
      <c r="AF58" s="75"/>
      <c r="AG58" s="75"/>
      <c r="AJ58" s="12"/>
    </row>
    <row r="59" spans="2:36" s="8" customFormat="1" ht="20.100000000000001" customHeight="1">
      <c r="B59" s="651" t="s">
        <v>69</v>
      </c>
      <c r="C59" s="651"/>
      <c r="D59" s="651"/>
      <c r="E59" s="651"/>
      <c r="F59" s="651"/>
      <c r="G59" s="651"/>
      <c r="H59" s="651"/>
      <c r="I59" s="651"/>
      <c r="J59" s="651"/>
      <c r="K59" s="651"/>
      <c r="L59" s="651"/>
      <c r="M59" s="651"/>
      <c r="N59" s="651"/>
      <c r="O59" s="651"/>
      <c r="P59" s="651"/>
      <c r="Q59" s="651"/>
      <c r="R59" s="651"/>
      <c r="S59" s="651"/>
      <c r="T59" s="651"/>
      <c r="U59" s="651"/>
      <c r="V59" s="651"/>
      <c r="W59" s="651"/>
      <c r="X59" s="651"/>
      <c r="Y59" s="651"/>
      <c r="Z59" s="15"/>
      <c r="AA59" s="15"/>
      <c r="AB59" s="15"/>
      <c r="AC59" s="26"/>
      <c r="AG59" s="12"/>
      <c r="AJ59" s="12"/>
    </row>
    <row r="60" spans="2:36" s="8" customFormat="1" ht="20.100000000000001" customHeight="1">
      <c r="B60" s="652" t="s">
        <v>70</v>
      </c>
      <c r="C60" s="652"/>
      <c r="D60" s="652"/>
      <c r="E60" s="652"/>
      <c r="F60" s="652"/>
      <c r="G60" s="652"/>
      <c r="H60" s="652"/>
      <c r="I60" s="652"/>
      <c r="J60" s="652"/>
      <c r="K60" s="652"/>
      <c r="L60" s="652"/>
      <c r="M60" s="652"/>
      <c r="N60" s="652"/>
      <c r="O60" s="652"/>
      <c r="P60" s="652"/>
      <c r="Q60" s="652"/>
      <c r="R60" s="652"/>
      <c r="S60" s="652"/>
      <c r="T60" s="652"/>
      <c r="U60" s="652"/>
      <c r="V60" s="652"/>
      <c r="W60" s="652"/>
      <c r="X60" s="652"/>
      <c r="Y60" s="652"/>
      <c r="Z60" s="15"/>
      <c r="AA60" s="15"/>
      <c r="AB60" s="15"/>
      <c r="AC60" s="10"/>
      <c r="AJ60" s="12"/>
    </row>
    <row r="61" spans="2:36" s="8" customFormat="1" ht="20.100000000000001" customHeight="1">
      <c r="B61" s="652" t="s">
        <v>71</v>
      </c>
      <c r="C61" s="652"/>
      <c r="D61" s="652"/>
      <c r="E61" s="652"/>
      <c r="F61" s="652"/>
      <c r="G61" s="652"/>
      <c r="H61" s="652"/>
      <c r="I61" s="652"/>
      <c r="J61" s="652"/>
      <c r="K61" s="652"/>
      <c r="L61" s="652"/>
      <c r="M61" s="652"/>
      <c r="N61" s="652"/>
      <c r="O61" s="652"/>
      <c r="P61" s="652"/>
      <c r="Q61" s="652"/>
      <c r="R61" s="652"/>
      <c r="S61" s="652"/>
      <c r="T61" s="652"/>
      <c r="U61" s="652"/>
      <c r="V61" s="652"/>
      <c r="W61" s="652"/>
      <c r="X61" s="652"/>
      <c r="Y61" s="652"/>
      <c r="Z61" s="15"/>
      <c r="AA61" s="15"/>
      <c r="AB61" s="15"/>
      <c r="AC61" s="15"/>
      <c r="AI61" s="14"/>
      <c r="AJ61" s="12"/>
    </row>
    <row r="62" spans="2:36" s="8" customFormat="1" ht="20.100000000000001" customHeight="1">
      <c r="B62" s="646" t="s">
        <v>72</v>
      </c>
      <c r="C62" s="646"/>
      <c r="D62" s="646"/>
      <c r="E62" s="646"/>
      <c r="F62" s="646"/>
      <c r="G62" s="646"/>
      <c r="H62" s="646"/>
      <c r="I62" s="646"/>
      <c r="J62" s="646"/>
      <c r="K62" s="646"/>
      <c r="L62" s="646"/>
      <c r="M62" s="646"/>
      <c r="N62" s="646"/>
      <c r="O62" s="646"/>
      <c r="P62" s="646"/>
      <c r="Q62" s="646"/>
      <c r="R62" s="646"/>
      <c r="S62" s="646"/>
      <c r="T62" s="646"/>
      <c r="U62" s="646"/>
      <c r="V62" s="646"/>
      <c r="W62" s="646"/>
      <c r="X62" s="646"/>
      <c r="Y62" s="646"/>
      <c r="Z62" s="30"/>
      <c r="AA62" s="30"/>
      <c r="AB62" s="15"/>
      <c r="AC62" s="15"/>
      <c r="AJ62" s="12"/>
    </row>
    <row r="63" spans="2:36" ht="9.75" customHeight="1">
      <c r="B63" s="28"/>
      <c r="C63" s="28"/>
      <c r="D63" s="31"/>
      <c r="E63" s="31"/>
      <c r="F63" s="29"/>
      <c r="G63" s="29"/>
      <c r="H63" s="29"/>
      <c r="I63" s="29"/>
      <c r="J63" s="29"/>
      <c r="K63" s="29"/>
      <c r="L63" s="29"/>
      <c r="M63" s="29"/>
      <c r="N63" s="29"/>
      <c r="O63" s="29"/>
      <c r="P63" s="29"/>
      <c r="Q63" s="29"/>
      <c r="R63" s="29"/>
      <c r="S63" s="29"/>
      <c r="T63" s="29"/>
      <c r="U63" s="29"/>
      <c r="V63" s="29"/>
      <c r="W63" s="29"/>
      <c r="X63" s="29"/>
      <c r="Y63" s="29"/>
      <c r="Z63" s="32"/>
      <c r="AA63" s="32"/>
      <c r="AB63" s="15"/>
      <c r="AC63" s="15"/>
      <c r="AD63" s="8"/>
      <c r="AE63" s="8"/>
      <c r="AF63" s="8"/>
      <c r="AG63" s="8"/>
      <c r="AH63" s="8"/>
    </row>
    <row r="64" spans="2:36" ht="9.75" customHeight="1">
      <c r="B64" s="28"/>
      <c r="C64" s="28"/>
      <c r="D64" s="31"/>
      <c r="E64" s="31"/>
      <c r="F64" s="29"/>
      <c r="G64" s="29"/>
      <c r="H64" s="29"/>
      <c r="I64" s="29"/>
      <c r="J64" s="29"/>
      <c r="K64" s="29"/>
      <c r="L64" s="29"/>
      <c r="M64" s="29"/>
      <c r="N64" s="29"/>
      <c r="O64" s="29"/>
      <c r="P64" s="29"/>
      <c r="Q64" s="29"/>
      <c r="R64" s="29"/>
      <c r="S64" s="29"/>
      <c r="T64" s="29"/>
      <c r="U64" s="29"/>
      <c r="V64" s="29"/>
      <c r="W64" s="29"/>
      <c r="X64" s="29"/>
      <c r="Y64" s="29"/>
      <c r="Z64" s="32"/>
      <c r="AA64" s="32"/>
      <c r="AB64" s="15"/>
      <c r="AC64" s="15"/>
      <c r="AD64" s="8"/>
      <c r="AE64" s="23"/>
      <c r="AF64" s="14"/>
      <c r="AG64" s="14"/>
      <c r="AH64" s="14"/>
    </row>
    <row r="65" spans="2:38" ht="9.75" customHeight="1">
      <c r="B65" s="28"/>
      <c r="C65" s="28"/>
      <c r="D65" s="31"/>
      <c r="E65" s="31"/>
      <c r="F65" s="29"/>
      <c r="G65" s="29"/>
      <c r="H65" s="29"/>
      <c r="I65" s="29"/>
      <c r="J65" s="29"/>
      <c r="K65" s="29"/>
      <c r="L65" s="29"/>
      <c r="M65" s="29"/>
      <c r="N65" s="29"/>
      <c r="O65" s="29"/>
      <c r="P65" s="29"/>
      <c r="Q65" s="29"/>
      <c r="R65" s="29"/>
      <c r="S65" s="29"/>
      <c r="T65" s="29"/>
      <c r="U65" s="29"/>
      <c r="V65" s="29"/>
      <c r="W65" s="29"/>
      <c r="X65" s="29"/>
      <c r="Y65" s="29"/>
      <c r="Z65" s="32"/>
      <c r="AA65" s="32"/>
      <c r="AB65" s="15"/>
      <c r="AC65" s="15"/>
      <c r="AD65" s="8"/>
      <c r="AE65" s="23"/>
      <c r="AF65" s="14"/>
      <c r="AG65" s="14"/>
      <c r="AH65" s="14"/>
    </row>
    <row r="66" spans="2:38" ht="9.75" customHeight="1">
      <c r="B66" s="28"/>
      <c r="C66" s="28"/>
      <c r="D66" s="31"/>
      <c r="E66" s="31"/>
      <c r="F66" s="29"/>
      <c r="G66" s="29"/>
      <c r="H66" s="29"/>
      <c r="I66" s="29"/>
      <c r="J66" s="29"/>
      <c r="K66" s="29"/>
      <c r="L66" s="29"/>
      <c r="M66" s="29"/>
      <c r="N66" s="29"/>
      <c r="O66" s="29"/>
      <c r="P66" s="29"/>
      <c r="Q66" s="29"/>
      <c r="R66" s="29"/>
      <c r="S66" s="29"/>
      <c r="T66" s="29"/>
      <c r="U66" s="29"/>
      <c r="V66" s="29"/>
      <c r="W66" s="29"/>
      <c r="X66" s="29"/>
      <c r="Y66" s="29"/>
      <c r="Z66" s="32"/>
      <c r="AA66" s="32"/>
      <c r="AB66" s="15"/>
      <c r="AC66" s="15"/>
      <c r="AD66" s="8"/>
      <c r="AE66" s="23"/>
      <c r="AF66" s="14"/>
      <c r="AG66" s="14"/>
      <c r="AH66" s="14"/>
    </row>
    <row r="67" spans="2:38" ht="9.75" customHeight="1">
      <c r="B67" s="28"/>
      <c r="C67" s="28"/>
      <c r="D67" s="31"/>
      <c r="E67" s="31"/>
      <c r="F67" s="29"/>
      <c r="G67" s="29"/>
      <c r="H67" s="29"/>
      <c r="I67" s="29"/>
      <c r="J67" s="29"/>
      <c r="K67" s="29"/>
      <c r="L67" s="29"/>
      <c r="M67" s="29"/>
      <c r="N67" s="29"/>
      <c r="O67" s="29"/>
      <c r="P67" s="29"/>
      <c r="Q67" s="29"/>
      <c r="R67" s="29"/>
      <c r="S67" s="29"/>
      <c r="T67" s="29"/>
      <c r="U67" s="29"/>
      <c r="V67" s="29"/>
      <c r="W67" s="29"/>
      <c r="X67" s="29"/>
      <c r="Y67" s="29"/>
      <c r="Z67" s="32"/>
      <c r="AA67" s="32"/>
      <c r="AB67" s="15"/>
      <c r="AC67" s="15"/>
      <c r="AD67" s="8"/>
      <c r="AE67" s="23"/>
      <c r="AF67" s="14"/>
      <c r="AG67" s="14"/>
      <c r="AH67" s="14"/>
    </row>
    <row r="68" spans="2:38" ht="9.75" customHeight="1">
      <c r="B68" s="28"/>
      <c r="C68" s="28"/>
      <c r="D68" s="31"/>
      <c r="E68" s="31"/>
      <c r="F68" s="29"/>
      <c r="G68" s="29"/>
      <c r="H68" s="29"/>
      <c r="I68" s="29"/>
      <c r="J68" s="29"/>
      <c r="K68" s="29"/>
      <c r="L68" s="29"/>
      <c r="M68" s="29"/>
      <c r="N68" s="29"/>
      <c r="O68" s="29"/>
      <c r="P68" s="29"/>
      <c r="Q68" s="29"/>
      <c r="R68" s="29"/>
      <c r="S68" s="29"/>
      <c r="T68" s="29"/>
      <c r="U68" s="29"/>
      <c r="V68" s="29"/>
      <c r="W68" s="29"/>
      <c r="X68" s="29"/>
      <c r="Y68" s="29"/>
      <c r="Z68" s="32"/>
      <c r="AA68" s="32"/>
      <c r="AB68" s="15"/>
      <c r="AC68" s="15"/>
      <c r="AD68" s="8"/>
      <c r="AE68" s="23"/>
      <c r="AF68" s="14"/>
      <c r="AG68" s="14"/>
      <c r="AH68" s="14"/>
    </row>
    <row r="69" spans="2:38" ht="20.25" customHeight="1">
      <c r="B69" s="4"/>
      <c r="C69" s="4"/>
      <c r="D69" s="33"/>
      <c r="E69" s="33"/>
      <c r="F69" s="4"/>
      <c r="G69" s="4"/>
      <c r="H69" s="4"/>
      <c r="I69" s="4"/>
      <c r="J69" s="4"/>
      <c r="K69" s="4"/>
      <c r="L69" s="4"/>
      <c r="M69" s="4"/>
      <c r="N69" s="4"/>
      <c r="O69" s="4"/>
      <c r="P69" s="4"/>
      <c r="Q69" s="4"/>
      <c r="R69" s="4"/>
      <c r="S69" s="4"/>
      <c r="T69" s="4"/>
      <c r="U69" s="4"/>
      <c r="V69" s="4"/>
      <c r="W69" s="4"/>
      <c r="X69" s="4"/>
      <c r="Y69" s="4"/>
      <c r="Z69" s="3"/>
      <c r="AA69" s="3"/>
      <c r="AB69" s="15"/>
      <c r="AC69" s="15"/>
      <c r="AD69" s="8"/>
      <c r="AE69" s="23"/>
      <c r="AF69" s="14"/>
      <c r="AG69" s="8"/>
      <c r="AH69" s="8"/>
      <c r="AI69" s="3"/>
      <c r="AJ69" s="2"/>
    </row>
    <row r="70" spans="2:38" ht="32.450000000000003" customHeight="1">
      <c r="B70" s="36"/>
      <c r="C70" s="36"/>
      <c r="D70" s="36"/>
      <c r="E70" s="36"/>
      <c r="F70" s="36"/>
      <c r="G70" s="36"/>
      <c r="H70" s="36"/>
      <c r="I70" s="36"/>
      <c r="J70" s="36"/>
      <c r="K70" s="36"/>
      <c r="L70" s="36"/>
      <c r="M70" s="36"/>
      <c r="N70" s="36"/>
      <c r="O70" s="36"/>
      <c r="P70" s="36"/>
      <c r="Q70" s="36"/>
      <c r="R70" s="36"/>
      <c r="S70" s="36"/>
      <c r="T70" s="36"/>
      <c r="U70" s="36"/>
      <c r="V70" s="36"/>
      <c r="W70" s="36"/>
      <c r="X70" s="36"/>
      <c r="Y70" s="36"/>
      <c r="Z70" s="37"/>
      <c r="AA70" s="37"/>
      <c r="AB70" s="37"/>
      <c r="AC70" s="15"/>
      <c r="AD70" s="8"/>
      <c r="AE70" s="23"/>
      <c r="AF70" s="14"/>
      <c r="AI70" s="3"/>
      <c r="AJ70" s="2"/>
    </row>
    <row r="71" spans="2:38" ht="5.0999999999999996" customHeight="1">
      <c r="B71" s="38"/>
      <c r="C71" s="38"/>
      <c r="D71" s="38"/>
      <c r="E71" s="38"/>
      <c r="F71" s="38"/>
      <c r="G71" s="38"/>
      <c r="H71" s="38"/>
      <c r="I71" s="38"/>
      <c r="J71" s="38"/>
      <c r="K71" s="38"/>
      <c r="L71" s="38"/>
      <c r="M71" s="38"/>
      <c r="N71" s="38"/>
      <c r="O71" s="38"/>
      <c r="P71" s="36"/>
      <c r="Q71" s="36"/>
      <c r="R71" s="36"/>
      <c r="S71" s="36"/>
      <c r="T71" s="36"/>
      <c r="U71" s="36"/>
      <c r="V71" s="36"/>
      <c r="W71" s="36"/>
      <c r="X71" s="36"/>
      <c r="Y71" s="36"/>
      <c r="Z71" s="37"/>
      <c r="AA71" s="37"/>
      <c r="AB71" s="37"/>
      <c r="AC71" s="15"/>
      <c r="AD71" s="8"/>
      <c r="AE71" s="23"/>
      <c r="AF71" s="14"/>
      <c r="AG71" s="35"/>
      <c r="AH71" s="35"/>
      <c r="AI71" s="3"/>
      <c r="AJ71" s="2"/>
    </row>
    <row r="72" spans="2:38" s="45" customFormat="1" ht="30" customHeight="1">
      <c r="B72" s="629" t="s">
        <v>73</v>
      </c>
      <c r="C72" s="630"/>
      <c r="D72" s="631"/>
      <c r="E72" s="615"/>
      <c r="F72" s="616"/>
      <c r="G72" s="616"/>
      <c r="H72" s="616"/>
      <c r="I72" s="616"/>
      <c r="J72" s="616"/>
      <c r="K72" s="616"/>
      <c r="L72" s="616"/>
      <c r="M72" s="616"/>
      <c r="N72" s="616"/>
      <c r="O72" s="617"/>
      <c r="P72" s="39"/>
      <c r="Q72" s="40"/>
      <c r="R72" s="40"/>
      <c r="S72" s="40"/>
      <c r="T72" s="40"/>
      <c r="U72" s="40"/>
      <c r="V72" s="40"/>
      <c r="W72" s="40"/>
      <c r="X72" s="40"/>
      <c r="Y72" s="41"/>
      <c r="Z72" s="3"/>
      <c r="AA72" s="3"/>
      <c r="AB72" s="3"/>
      <c r="AC72" s="34"/>
      <c r="AD72" s="35"/>
      <c r="AE72" s="35"/>
      <c r="AF72" s="35"/>
      <c r="AG72" s="35"/>
      <c r="AH72" s="35"/>
      <c r="AI72" s="42"/>
      <c r="AJ72" s="42"/>
      <c r="AK72" s="43"/>
      <c r="AL72" s="44"/>
    </row>
    <row r="73" spans="2:38" ht="30" customHeight="1">
      <c r="B73" s="647" t="s">
        <v>74</v>
      </c>
      <c r="C73" s="648"/>
      <c r="D73" s="649"/>
      <c r="E73" s="615"/>
      <c r="F73" s="616"/>
      <c r="G73" s="616"/>
      <c r="H73" s="616"/>
      <c r="I73" s="616"/>
      <c r="J73" s="616"/>
      <c r="K73" s="616"/>
      <c r="L73" s="616"/>
      <c r="M73" s="616"/>
      <c r="N73" s="616"/>
      <c r="O73" s="617"/>
      <c r="P73" s="46"/>
      <c r="Q73" s="36"/>
      <c r="R73" s="36"/>
      <c r="S73" s="36"/>
      <c r="T73" s="36"/>
      <c r="U73" s="36"/>
      <c r="V73" s="36"/>
      <c r="W73" s="36"/>
      <c r="X73" s="36"/>
      <c r="Y73" s="47"/>
      <c r="Z73" s="37"/>
      <c r="AA73" s="37"/>
      <c r="AB73" s="37"/>
      <c r="AE73" s="42"/>
      <c r="AG73" s="42"/>
      <c r="AI73" s="3"/>
      <c r="AJ73" s="2"/>
    </row>
    <row r="74" spans="2:38" s="45" customFormat="1" ht="30" customHeight="1">
      <c r="B74" s="647" t="s">
        <v>75</v>
      </c>
      <c r="C74" s="648"/>
      <c r="D74" s="649"/>
      <c r="E74" s="647" t="s">
        <v>76</v>
      </c>
      <c r="F74" s="648"/>
      <c r="G74" s="635"/>
      <c r="H74" s="635"/>
      <c r="I74" s="414" t="s">
        <v>77</v>
      </c>
      <c r="J74" s="616"/>
      <c r="K74" s="616"/>
      <c r="L74" s="663" t="s">
        <v>79</v>
      </c>
      <c r="M74" s="663"/>
      <c r="N74" s="663"/>
      <c r="O74" s="664"/>
      <c r="P74" s="48"/>
      <c r="Q74" s="49"/>
      <c r="R74" s="49"/>
      <c r="S74" s="49"/>
      <c r="T74" s="49"/>
      <c r="U74" s="49"/>
      <c r="V74" s="49"/>
      <c r="W74" s="49"/>
      <c r="X74" s="49"/>
      <c r="Y74" s="50"/>
      <c r="Z74" s="51"/>
      <c r="AA74" s="51"/>
      <c r="AB74" s="51"/>
      <c r="AC74" s="2"/>
      <c r="AD74" s="2"/>
      <c r="AE74" s="42"/>
      <c r="AF74" s="2"/>
      <c r="AG74" s="42"/>
      <c r="AH74" s="2"/>
      <c r="AI74" s="42"/>
      <c r="AJ74" s="43"/>
      <c r="AK74" s="44"/>
    </row>
    <row r="75" spans="2:38" s="45" customFormat="1" ht="30" customHeight="1">
      <c r="B75" s="667" t="s">
        <v>80</v>
      </c>
      <c r="C75" s="668"/>
      <c r="D75" s="669"/>
      <c r="E75" s="665" t="s">
        <v>819</v>
      </c>
      <c r="F75" s="666"/>
      <c r="G75" s="666"/>
      <c r="H75" s="666"/>
      <c r="I75" s="666"/>
      <c r="J75" s="666"/>
      <c r="K75" s="666"/>
      <c r="L75" s="666"/>
      <c r="M75" s="666"/>
      <c r="N75" s="52"/>
      <c r="O75" s="53"/>
      <c r="P75" s="54"/>
      <c r="Q75" s="313"/>
      <c r="R75" s="415" t="s">
        <v>81</v>
      </c>
      <c r="S75" s="313"/>
      <c r="T75" s="416" t="s">
        <v>82</v>
      </c>
      <c r="U75" s="313"/>
      <c r="V75" s="417" t="s">
        <v>78</v>
      </c>
      <c r="W75" s="52"/>
      <c r="X75" s="55"/>
      <c r="Y75" s="56"/>
      <c r="Z75" s="57"/>
      <c r="AA75" s="57"/>
      <c r="AB75" s="57"/>
      <c r="AC75" s="3"/>
      <c r="AD75" s="3"/>
      <c r="AG75" s="42"/>
      <c r="AH75" s="42"/>
      <c r="AI75" s="42"/>
      <c r="AJ75" s="43"/>
      <c r="AK75" s="44"/>
    </row>
    <row r="76" spans="2:38" s="45" customFormat="1" ht="30" customHeight="1">
      <c r="B76" s="670"/>
      <c r="C76" s="671"/>
      <c r="D76" s="672"/>
      <c r="E76" s="665" t="s">
        <v>820</v>
      </c>
      <c r="F76" s="666"/>
      <c r="G76" s="666"/>
      <c r="H76" s="666"/>
      <c r="I76" s="666"/>
      <c r="J76" s="666"/>
      <c r="K76" s="666"/>
      <c r="L76" s="666"/>
      <c r="M76" s="666"/>
      <c r="N76" s="52"/>
      <c r="O76" s="53"/>
      <c r="P76" s="54"/>
      <c r="Q76" s="313"/>
      <c r="R76" s="415" t="s">
        <v>81</v>
      </c>
      <c r="S76" s="313"/>
      <c r="T76" s="416" t="s">
        <v>82</v>
      </c>
      <c r="U76" s="313"/>
      <c r="V76" s="417" t="s">
        <v>78</v>
      </c>
      <c r="W76" s="52"/>
      <c r="X76" s="55"/>
      <c r="Y76" s="56"/>
      <c r="Z76" s="57"/>
      <c r="AA76" s="57"/>
      <c r="AB76" s="57"/>
      <c r="AC76" s="2"/>
      <c r="AD76" s="2"/>
      <c r="AE76" s="42"/>
      <c r="AF76" s="2"/>
      <c r="AG76" s="42"/>
      <c r="AH76" s="2"/>
      <c r="AI76" s="42"/>
      <c r="AJ76" s="43"/>
      <c r="AK76" s="44"/>
    </row>
    <row r="77" spans="2:38" s="45" customFormat="1" ht="30" customHeight="1">
      <c r="B77" s="670"/>
      <c r="C77" s="671"/>
      <c r="D77" s="672"/>
      <c r="E77" s="665" t="s">
        <v>821</v>
      </c>
      <c r="F77" s="666"/>
      <c r="G77" s="666"/>
      <c r="H77" s="666"/>
      <c r="I77" s="666"/>
      <c r="J77" s="666"/>
      <c r="K77" s="666"/>
      <c r="L77" s="666"/>
      <c r="M77" s="666"/>
      <c r="N77" s="52"/>
      <c r="O77" s="53"/>
      <c r="P77" s="54"/>
      <c r="Q77" s="313"/>
      <c r="R77" s="415" t="s">
        <v>81</v>
      </c>
      <c r="S77" s="313"/>
      <c r="T77" s="416" t="s">
        <v>82</v>
      </c>
      <c r="U77" s="313"/>
      <c r="V77" s="417" t="s">
        <v>78</v>
      </c>
      <c r="W77" s="52"/>
      <c r="X77" s="55"/>
      <c r="Y77" s="56"/>
      <c r="Z77" s="57"/>
      <c r="AA77" s="57"/>
      <c r="AB77" s="57"/>
      <c r="AC77" s="51"/>
      <c r="AD77" s="42"/>
      <c r="AE77" s="42"/>
      <c r="AF77" s="42"/>
      <c r="AG77" s="42"/>
      <c r="AH77" s="42"/>
      <c r="AI77" s="42"/>
      <c r="AJ77" s="43"/>
      <c r="AK77" s="44"/>
    </row>
    <row r="78" spans="2:38" s="45" customFormat="1" ht="30" customHeight="1">
      <c r="B78" s="670"/>
      <c r="C78" s="671"/>
      <c r="D78" s="672"/>
      <c r="E78" s="665" t="s">
        <v>83</v>
      </c>
      <c r="F78" s="666"/>
      <c r="G78" s="666"/>
      <c r="H78" s="666"/>
      <c r="I78" s="666"/>
      <c r="J78" s="666"/>
      <c r="K78" s="666"/>
      <c r="L78" s="666"/>
      <c r="M78" s="666"/>
      <c r="N78" s="52"/>
      <c r="O78" s="53"/>
      <c r="P78" s="54"/>
      <c r="Q78" s="313"/>
      <c r="R78" s="415" t="s">
        <v>81</v>
      </c>
      <c r="S78" s="313"/>
      <c r="T78" s="416" t="s">
        <v>82</v>
      </c>
      <c r="U78" s="313"/>
      <c r="V78" s="417" t="s">
        <v>78</v>
      </c>
      <c r="W78" s="52"/>
      <c r="X78" s="55"/>
      <c r="Y78" s="56"/>
      <c r="Z78" s="57"/>
      <c r="AA78" s="57"/>
      <c r="AB78" s="57"/>
      <c r="AC78" s="57"/>
      <c r="AE78" s="42"/>
      <c r="AF78" s="42"/>
      <c r="AG78" s="42"/>
      <c r="AH78" s="42"/>
      <c r="AI78" s="42"/>
      <c r="AJ78" s="43"/>
      <c r="AK78" s="44"/>
    </row>
    <row r="79" spans="2:38" s="45" customFormat="1" ht="30" customHeight="1">
      <c r="B79" s="670"/>
      <c r="C79" s="671"/>
      <c r="D79" s="672"/>
      <c r="E79" s="665" t="s">
        <v>84</v>
      </c>
      <c r="F79" s="666"/>
      <c r="G79" s="666"/>
      <c r="H79" s="666"/>
      <c r="I79" s="666"/>
      <c r="J79" s="666"/>
      <c r="K79" s="666"/>
      <c r="L79" s="666"/>
      <c r="M79" s="666"/>
      <c r="N79" s="52"/>
      <c r="O79" s="53"/>
      <c r="P79" s="54"/>
      <c r="Q79" s="313"/>
      <c r="R79" s="415" t="s">
        <v>81</v>
      </c>
      <c r="S79" s="313"/>
      <c r="T79" s="416" t="s">
        <v>82</v>
      </c>
      <c r="U79" s="313"/>
      <c r="V79" s="417" t="s">
        <v>78</v>
      </c>
      <c r="W79" s="52"/>
      <c r="X79" s="55"/>
      <c r="Y79" s="56"/>
      <c r="Z79" s="57"/>
      <c r="AA79" s="57"/>
      <c r="AB79" s="57"/>
      <c r="AC79" s="57"/>
      <c r="AD79" s="58"/>
      <c r="AE79" s="42"/>
      <c r="AF79" s="42"/>
      <c r="AG79" s="42"/>
      <c r="AH79" s="42"/>
      <c r="AI79" s="42"/>
      <c r="AJ79" s="43"/>
      <c r="AK79" s="44"/>
    </row>
    <row r="80" spans="2:38" s="45" customFormat="1" ht="30" customHeight="1">
      <c r="B80" s="670"/>
      <c r="C80" s="671"/>
      <c r="D80" s="672"/>
      <c r="E80" s="665" t="s">
        <v>85</v>
      </c>
      <c r="F80" s="666"/>
      <c r="G80" s="666"/>
      <c r="H80" s="666"/>
      <c r="I80" s="666"/>
      <c r="J80" s="666"/>
      <c r="K80" s="666"/>
      <c r="L80" s="666"/>
      <c r="M80" s="666"/>
      <c r="N80" s="52"/>
      <c r="O80" s="53"/>
      <c r="P80" s="54"/>
      <c r="Q80" s="313"/>
      <c r="R80" s="415" t="s">
        <v>81</v>
      </c>
      <c r="S80" s="313"/>
      <c r="T80" s="416" t="s">
        <v>82</v>
      </c>
      <c r="U80" s="313"/>
      <c r="V80" s="417" t="s">
        <v>78</v>
      </c>
      <c r="W80" s="52"/>
      <c r="X80" s="55"/>
      <c r="Y80" s="56"/>
      <c r="Z80" s="57"/>
      <c r="AA80" s="57"/>
      <c r="AB80" s="57"/>
      <c r="AC80" s="57"/>
      <c r="AD80" s="58"/>
      <c r="AE80" s="42"/>
      <c r="AF80" s="42"/>
      <c r="AG80" s="42"/>
      <c r="AH80" s="42"/>
      <c r="AI80" s="42"/>
      <c r="AJ80" s="43"/>
      <c r="AK80" s="44"/>
    </row>
    <row r="81" spans="2:37" s="45" customFormat="1" ht="30" customHeight="1">
      <c r="B81" s="670"/>
      <c r="C81" s="671"/>
      <c r="D81" s="672"/>
      <c r="E81" s="665" t="s">
        <v>454</v>
      </c>
      <c r="F81" s="666"/>
      <c r="G81" s="666"/>
      <c r="H81" s="666"/>
      <c r="I81" s="666"/>
      <c r="J81" s="666"/>
      <c r="K81" s="666"/>
      <c r="L81" s="666"/>
      <c r="M81" s="666"/>
      <c r="N81" s="52"/>
      <c r="O81" s="53"/>
      <c r="P81" s="54"/>
      <c r="Q81" s="313"/>
      <c r="R81" s="415" t="s">
        <v>81</v>
      </c>
      <c r="S81" s="313"/>
      <c r="T81" s="416" t="s">
        <v>82</v>
      </c>
      <c r="U81" s="313"/>
      <c r="V81" s="417" t="s">
        <v>78</v>
      </c>
      <c r="W81" s="52"/>
      <c r="X81" s="55"/>
      <c r="Y81" s="56"/>
      <c r="Z81" s="57"/>
      <c r="AA81" s="57"/>
      <c r="AB81" s="57"/>
      <c r="AC81" s="57"/>
      <c r="AD81" s="42"/>
      <c r="AE81" s="42"/>
      <c r="AF81" s="42"/>
      <c r="AG81" s="42"/>
      <c r="AH81" s="42"/>
      <c r="AI81" s="42"/>
      <c r="AJ81" s="43"/>
      <c r="AK81" s="44"/>
    </row>
    <row r="82" spans="2:37" s="45" customFormat="1" ht="30" customHeight="1">
      <c r="B82" s="673"/>
      <c r="C82" s="674"/>
      <c r="D82" s="675"/>
      <c r="E82" s="665" t="s">
        <v>884</v>
      </c>
      <c r="F82" s="666"/>
      <c r="G82" s="666"/>
      <c r="H82" s="666"/>
      <c r="I82" s="666"/>
      <c r="J82" s="666"/>
      <c r="K82" s="666"/>
      <c r="L82" s="666"/>
      <c r="M82" s="666"/>
      <c r="N82" s="52"/>
      <c r="O82" s="53"/>
      <c r="P82" s="54"/>
      <c r="Q82" s="313"/>
      <c r="R82" s="415" t="s">
        <v>81</v>
      </c>
      <c r="S82" s="313"/>
      <c r="T82" s="416" t="s">
        <v>82</v>
      </c>
      <c r="U82" s="313"/>
      <c r="V82" s="417" t="s">
        <v>78</v>
      </c>
      <c r="W82" s="52"/>
      <c r="X82" s="55"/>
      <c r="Y82" s="56"/>
      <c r="Z82" s="57"/>
      <c r="AA82" s="57"/>
      <c r="AB82" s="57"/>
      <c r="AC82" s="57"/>
      <c r="AD82" s="42"/>
      <c r="AE82" s="42"/>
      <c r="AF82" s="42"/>
      <c r="AG82" s="42"/>
      <c r="AH82" s="42"/>
      <c r="AI82" s="42"/>
      <c r="AJ82" s="43"/>
      <c r="AK82" s="44"/>
    </row>
    <row r="83" spans="2:37" s="45" customFormat="1" ht="24.95" customHeight="1">
      <c r="B83" s="676"/>
      <c r="C83" s="676"/>
      <c r="D83" s="676"/>
      <c r="E83" s="676"/>
      <c r="F83" s="676"/>
      <c r="G83" s="676"/>
      <c r="H83" s="676"/>
      <c r="I83" s="676"/>
      <c r="J83" s="676"/>
      <c r="K83" s="676"/>
      <c r="L83" s="676"/>
      <c r="M83" s="676"/>
      <c r="N83" s="676"/>
      <c r="O83" s="676"/>
      <c r="P83" s="676"/>
      <c r="Q83" s="676"/>
      <c r="R83" s="676"/>
      <c r="S83" s="676"/>
      <c r="T83" s="676"/>
      <c r="U83" s="676"/>
      <c r="V83" s="676"/>
      <c r="W83" s="676"/>
      <c r="X83" s="676"/>
      <c r="Y83" s="676"/>
      <c r="Z83" s="59"/>
      <c r="AA83" s="59"/>
      <c r="AB83" s="59"/>
      <c r="AC83" s="57"/>
      <c r="AD83" s="42"/>
      <c r="AE83" s="42"/>
      <c r="AF83" s="42"/>
      <c r="AG83" s="42"/>
      <c r="AH83" s="42"/>
      <c r="AI83" s="42"/>
      <c r="AJ83" s="43"/>
      <c r="AK83" s="44"/>
    </row>
    <row r="84" spans="2:37" ht="32.450000000000003" customHeight="1">
      <c r="B84" s="653" t="s">
        <v>86</v>
      </c>
      <c r="C84" s="653"/>
      <c r="D84" s="653"/>
      <c r="E84" s="653"/>
      <c r="F84" s="653"/>
      <c r="G84" s="653"/>
      <c r="H84" s="653"/>
      <c r="I84" s="653"/>
      <c r="J84" s="653"/>
      <c r="K84" s="653"/>
      <c r="L84" s="653"/>
      <c r="M84" s="653"/>
      <c r="N84" s="653"/>
      <c r="O84" s="653"/>
      <c r="P84" s="653"/>
      <c r="Q84" s="653"/>
      <c r="R84" s="653"/>
      <c r="S84" s="653"/>
      <c r="T84" s="653"/>
      <c r="U84" s="653"/>
      <c r="V84" s="653"/>
      <c r="W84" s="653"/>
      <c r="X84" s="653"/>
      <c r="Y84" s="653"/>
      <c r="Z84" s="37"/>
      <c r="AA84" s="37"/>
      <c r="AB84" s="37"/>
      <c r="AC84" s="57"/>
      <c r="AD84" s="42"/>
      <c r="AE84" s="42"/>
      <c r="AF84" s="42"/>
      <c r="AG84" s="42"/>
      <c r="AH84" s="42"/>
      <c r="AI84" s="3"/>
      <c r="AJ84" s="2"/>
    </row>
    <row r="85" spans="2:37" ht="15" customHeight="1">
      <c r="B85" s="60"/>
      <c r="C85" s="60"/>
      <c r="D85" s="60"/>
      <c r="E85" s="60"/>
      <c r="F85" s="60"/>
      <c r="G85" s="60"/>
      <c r="H85" s="60"/>
      <c r="I85" s="60"/>
      <c r="J85" s="60"/>
      <c r="K85" s="60"/>
      <c r="L85" s="60"/>
      <c r="M85" s="60"/>
      <c r="N85" s="60"/>
      <c r="O85" s="60"/>
      <c r="P85" s="60"/>
      <c r="Q85" s="60"/>
      <c r="R85" s="60"/>
      <c r="S85" s="60"/>
      <c r="T85" s="60"/>
      <c r="U85" s="60"/>
      <c r="V85" s="60"/>
      <c r="W85" s="60"/>
      <c r="X85" s="60"/>
      <c r="Y85" s="60"/>
      <c r="Z85" s="37"/>
      <c r="AA85" s="37"/>
      <c r="AB85" s="37"/>
      <c r="AC85" s="57"/>
      <c r="AD85" s="42"/>
      <c r="AE85" s="42"/>
      <c r="AF85" s="42"/>
      <c r="AG85" s="42"/>
      <c r="AH85" s="42"/>
      <c r="AI85" s="3"/>
      <c r="AJ85" s="2"/>
    </row>
    <row r="86" spans="2:37" ht="20.25" customHeight="1">
      <c r="B86" s="654" t="s">
        <v>87</v>
      </c>
      <c r="C86" s="655"/>
      <c r="D86" s="655"/>
      <c r="E86" s="655"/>
      <c r="F86" s="655"/>
      <c r="G86" s="655"/>
      <c r="H86" s="655"/>
      <c r="I86" s="655"/>
      <c r="J86" s="655"/>
      <c r="K86" s="655"/>
      <c r="L86" s="655"/>
      <c r="M86" s="655"/>
      <c r="N86" s="655"/>
      <c r="O86" s="655"/>
      <c r="P86" s="655"/>
      <c r="Q86" s="655"/>
      <c r="R86" s="655"/>
      <c r="S86" s="655"/>
      <c r="T86" s="655"/>
      <c r="U86" s="655"/>
      <c r="V86" s="655"/>
      <c r="W86" s="655"/>
      <c r="X86" s="655"/>
      <c r="Y86" s="656"/>
      <c r="Z86" s="37"/>
      <c r="AA86" s="37"/>
      <c r="AB86" s="37"/>
      <c r="AC86" s="59"/>
      <c r="AD86" s="42"/>
      <c r="AE86" s="42"/>
      <c r="AF86" s="42"/>
      <c r="AG86" s="42"/>
      <c r="AH86" s="42"/>
      <c r="AI86" s="3"/>
      <c r="AJ86" s="2"/>
    </row>
    <row r="87" spans="2:37" ht="20.25" customHeight="1">
      <c r="B87" s="657"/>
      <c r="C87" s="658"/>
      <c r="D87" s="658"/>
      <c r="E87" s="658"/>
      <c r="F87" s="658"/>
      <c r="G87" s="658"/>
      <c r="H87" s="658"/>
      <c r="I87" s="658"/>
      <c r="J87" s="658"/>
      <c r="K87" s="658"/>
      <c r="L87" s="658"/>
      <c r="M87" s="658"/>
      <c r="N87" s="658"/>
      <c r="O87" s="658"/>
      <c r="P87" s="658"/>
      <c r="Q87" s="658"/>
      <c r="R87" s="658"/>
      <c r="S87" s="658"/>
      <c r="T87" s="658"/>
      <c r="U87" s="658"/>
      <c r="V87" s="658"/>
      <c r="W87" s="658"/>
      <c r="X87" s="658"/>
      <c r="Y87" s="659"/>
      <c r="Z87" s="37"/>
      <c r="AA87" s="37"/>
      <c r="AB87" s="37"/>
      <c r="AE87" s="42"/>
      <c r="AG87" s="42"/>
      <c r="AI87" s="3"/>
      <c r="AJ87" s="2"/>
    </row>
    <row r="88" spans="2:37" ht="20.25" customHeight="1">
      <c r="B88" s="657"/>
      <c r="C88" s="658"/>
      <c r="D88" s="658"/>
      <c r="E88" s="658"/>
      <c r="F88" s="658"/>
      <c r="G88" s="658"/>
      <c r="H88" s="658"/>
      <c r="I88" s="658"/>
      <c r="J88" s="658"/>
      <c r="K88" s="658"/>
      <c r="L88" s="658"/>
      <c r="M88" s="658"/>
      <c r="N88" s="658"/>
      <c r="O88" s="658"/>
      <c r="P88" s="658"/>
      <c r="Q88" s="658"/>
      <c r="R88" s="658"/>
      <c r="S88" s="658"/>
      <c r="T88" s="658"/>
      <c r="U88" s="658"/>
      <c r="V88" s="658"/>
      <c r="W88" s="658"/>
      <c r="X88" s="658"/>
      <c r="Y88" s="659"/>
      <c r="Z88" s="37"/>
      <c r="AA88" s="37"/>
      <c r="AB88" s="37"/>
      <c r="AE88" s="42"/>
      <c r="AG88" s="42"/>
      <c r="AI88" s="3"/>
      <c r="AJ88" s="2"/>
    </row>
    <row r="89" spans="2:37" ht="20.25" customHeight="1">
      <c r="B89" s="657"/>
      <c r="C89" s="658"/>
      <c r="D89" s="658"/>
      <c r="E89" s="658"/>
      <c r="F89" s="658"/>
      <c r="G89" s="658"/>
      <c r="H89" s="658"/>
      <c r="I89" s="658"/>
      <c r="J89" s="658"/>
      <c r="K89" s="658"/>
      <c r="L89" s="658"/>
      <c r="M89" s="658"/>
      <c r="N89" s="658"/>
      <c r="O89" s="658"/>
      <c r="P89" s="658"/>
      <c r="Q89" s="658"/>
      <c r="R89" s="658"/>
      <c r="S89" s="658"/>
      <c r="T89" s="658"/>
      <c r="U89" s="658"/>
      <c r="V89" s="658"/>
      <c r="W89" s="658"/>
      <c r="X89" s="658"/>
      <c r="Y89" s="659"/>
      <c r="Z89" s="61"/>
      <c r="AA89" s="61"/>
      <c r="AB89" s="61"/>
      <c r="AE89" s="42"/>
      <c r="AG89" s="42"/>
      <c r="AI89" s="3"/>
      <c r="AJ89" s="2"/>
    </row>
    <row r="90" spans="2:37" ht="20.25" customHeight="1">
      <c r="B90" s="657"/>
      <c r="C90" s="658"/>
      <c r="D90" s="658"/>
      <c r="E90" s="658"/>
      <c r="F90" s="658"/>
      <c r="G90" s="658"/>
      <c r="H90" s="658"/>
      <c r="I90" s="658"/>
      <c r="J90" s="658"/>
      <c r="K90" s="658"/>
      <c r="L90" s="658"/>
      <c r="M90" s="658"/>
      <c r="N90" s="658"/>
      <c r="O90" s="658"/>
      <c r="P90" s="658"/>
      <c r="Q90" s="658"/>
      <c r="R90" s="658"/>
      <c r="S90" s="658"/>
      <c r="T90" s="658"/>
      <c r="U90" s="658"/>
      <c r="V90" s="658"/>
      <c r="W90" s="658"/>
      <c r="X90" s="658"/>
      <c r="Y90" s="659"/>
      <c r="Z90" s="61"/>
      <c r="AA90" s="61"/>
      <c r="AB90" s="61"/>
      <c r="AE90" s="42"/>
      <c r="AG90" s="42"/>
      <c r="AI90" s="3"/>
      <c r="AJ90" s="2"/>
    </row>
    <row r="91" spans="2:37" ht="20.25" customHeight="1">
      <c r="B91" s="657"/>
      <c r="C91" s="658"/>
      <c r="D91" s="658"/>
      <c r="E91" s="658"/>
      <c r="F91" s="658"/>
      <c r="G91" s="658"/>
      <c r="H91" s="658"/>
      <c r="I91" s="658"/>
      <c r="J91" s="658"/>
      <c r="K91" s="658"/>
      <c r="L91" s="658"/>
      <c r="M91" s="658"/>
      <c r="N91" s="658"/>
      <c r="O91" s="658"/>
      <c r="P91" s="658"/>
      <c r="Q91" s="658"/>
      <c r="R91" s="658"/>
      <c r="S91" s="658"/>
      <c r="T91" s="658"/>
      <c r="U91" s="658"/>
      <c r="V91" s="658"/>
      <c r="W91" s="658"/>
      <c r="X91" s="658"/>
      <c r="Y91" s="659"/>
      <c r="Z91" s="61"/>
      <c r="AA91" s="61"/>
      <c r="AB91" s="61"/>
      <c r="AG91" s="42"/>
      <c r="AI91" s="3"/>
      <c r="AJ91" s="2"/>
    </row>
    <row r="92" spans="2:37" ht="20.25" customHeight="1">
      <c r="B92" s="657"/>
      <c r="C92" s="658"/>
      <c r="D92" s="658"/>
      <c r="E92" s="658"/>
      <c r="F92" s="658"/>
      <c r="G92" s="658"/>
      <c r="H92" s="658"/>
      <c r="I92" s="658"/>
      <c r="J92" s="658"/>
      <c r="K92" s="658"/>
      <c r="L92" s="658"/>
      <c r="M92" s="658"/>
      <c r="N92" s="658"/>
      <c r="O92" s="658"/>
      <c r="P92" s="658"/>
      <c r="Q92" s="658"/>
      <c r="R92" s="658"/>
      <c r="S92" s="658"/>
      <c r="T92" s="658"/>
      <c r="U92" s="658"/>
      <c r="V92" s="658"/>
      <c r="W92" s="658"/>
      <c r="X92" s="658"/>
      <c r="Y92" s="659"/>
      <c r="Z92" s="61"/>
      <c r="AA92" s="61"/>
      <c r="AB92" s="61"/>
      <c r="AG92" s="42"/>
      <c r="AI92" s="3"/>
      <c r="AJ92" s="2"/>
    </row>
    <row r="93" spans="2:37" ht="20.100000000000001" customHeight="1">
      <c r="B93" s="657"/>
      <c r="C93" s="658"/>
      <c r="D93" s="658"/>
      <c r="E93" s="658"/>
      <c r="F93" s="658"/>
      <c r="G93" s="658"/>
      <c r="H93" s="658"/>
      <c r="I93" s="658"/>
      <c r="J93" s="658"/>
      <c r="K93" s="658"/>
      <c r="L93" s="658"/>
      <c r="M93" s="658"/>
      <c r="N93" s="658"/>
      <c r="O93" s="658"/>
      <c r="P93" s="658"/>
      <c r="Q93" s="658"/>
      <c r="R93" s="658"/>
      <c r="S93" s="658"/>
      <c r="T93" s="658"/>
      <c r="U93" s="658"/>
      <c r="V93" s="658"/>
      <c r="W93" s="658"/>
      <c r="X93" s="658"/>
      <c r="Y93" s="659"/>
      <c r="Z93" s="37"/>
      <c r="AA93" s="37"/>
      <c r="AB93" s="37"/>
      <c r="AG93" s="42"/>
      <c r="AI93" s="3"/>
      <c r="AJ93" s="2"/>
    </row>
    <row r="94" spans="2:37" ht="20.100000000000001" customHeight="1">
      <c r="B94" s="657"/>
      <c r="C94" s="658"/>
      <c r="D94" s="658"/>
      <c r="E94" s="658"/>
      <c r="F94" s="658"/>
      <c r="G94" s="658"/>
      <c r="H94" s="658"/>
      <c r="I94" s="658"/>
      <c r="J94" s="658"/>
      <c r="K94" s="658"/>
      <c r="L94" s="658"/>
      <c r="M94" s="658"/>
      <c r="N94" s="658"/>
      <c r="O94" s="658"/>
      <c r="P94" s="658"/>
      <c r="Q94" s="658"/>
      <c r="R94" s="658"/>
      <c r="S94" s="658"/>
      <c r="T94" s="658"/>
      <c r="U94" s="658"/>
      <c r="V94" s="658"/>
      <c r="W94" s="658"/>
      <c r="X94" s="658"/>
      <c r="Y94" s="659"/>
      <c r="Z94" s="37"/>
      <c r="AA94" s="37"/>
      <c r="AB94" s="37"/>
      <c r="AG94" s="42"/>
      <c r="AI94" s="3"/>
      <c r="AJ94" s="2"/>
    </row>
    <row r="95" spans="2:37" ht="20.100000000000001" customHeight="1">
      <c r="B95" s="657"/>
      <c r="C95" s="658"/>
      <c r="D95" s="658"/>
      <c r="E95" s="658"/>
      <c r="F95" s="658"/>
      <c r="G95" s="658"/>
      <c r="H95" s="658"/>
      <c r="I95" s="658"/>
      <c r="J95" s="658"/>
      <c r="K95" s="658"/>
      <c r="L95" s="658"/>
      <c r="M95" s="658"/>
      <c r="N95" s="658"/>
      <c r="O95" s="658"/>
      <c r="P95" s="658"/>
      <c r="Q95" s="658"/>
      <c r="R95" s="658"/>
      <c r="S95" s="658"/>
      <c r="T95" s="658"/>
      <c r="U95" s="658"/>
      <c r="V95" s="658"/>
      <c r="W95" s="658"/>
      <c r="X95" s="658"/>
      <c r="Y95" s="659"/>
      <c r="Z95" s="62"/>
      <c r="AA95" s="62"/>
      <c r="AB95" s="62"/>
      <c r="AG95" s="42"/>
      <c r="AJ95" s="2"/>
    </row>
    <row r="96" spans="2:37" ht="20.100000000000001" customHeight="1">
      <c r="B96" s="657"/>
      <c r="C96" s="658"/>
      <c r="D96" s="658"/>
      <c r="E96" s="658"/>
      <c r="F96" s="658"/>
      <c r="G96" s="658"/>
      <c r="H96" s="658"/>
      <c r="I96" s="658"/>
      <c r="J96" s="658"/>
      <c r="K96" s="658"/>
      <c r="L96" s="658"/>
      <c r="M96" s="658"/>
      <c r="N96" s="658"/>
      <c r="O96" s="658"/>
      <c r="P96" s="658"/>
      <c r="Q96" s="658"/>
      <c r="R96" s="658"/>
      <c r="S96" s="658"/>
      <c r="T96" s="658"/>
      <c r="U96" s="658"/>
      <c r="V96" s="658"/>
      <c r="W96" s="658"/>
      <c r="X96" s="658"/>
      <c r="Y96" s="659"/>
      <c r="Z96" s="62"/>
      <c r="AA96" s="62"/>
      <c r="AB96" s="62"/>
      <c r="AG96" s="42"/>
      <c r="AJ96" s="2"/>
    </row>
    <row r="97" spans="2:36" ht="20.100000000000001" customHeight="1">
      <c r="B97" s="657"/>
      <c r="C97" s="658"/>
      <c r="D97" s="658"/>
      <c r="E97" s="658"/>
      <c r="F97" s="658"/>
      <c r="G97" s="658"/>
      <c r="H97" s="658"/>
      <c r="I97" s="658"/>
      <c r="J97" s="658"/>
      <c r="K97" s="658"/>
      <c r="L97" s="658"/>
      <c r="M97" s="658"/>
      <c r="N97" s="658"/>
      <c r="O97" s="658"/>
      <c r="P97" s="658"/>
      <c r="Q97" s="658"/>
      <c r="R97" s="658"/>
      <c r="S97" s="658"/>
      <c r="T97" s="658"/>
      <c r="U97" s="658"/>
      <c r="V97" s="658"/>
      <c r="W97" s="658"/>
      <c r="X97" s="658"/>
      <c r="Y97" s="659"/>
      <c r="Z97" s="3"/>
      <c r="AA97" s="3"/>
      <c r="AB97" s="3"/>
      <c r="AG97" s="42"/>
      <c r="AJ97" s="2"/>
    </row>
    <row r="98" spans="2:36" ht="20.100000000000001" customHeight="1">
      <c r="B98" s="657"/>
      <c r="C98" s="658"/>
      <c r="D98" s="658"/>
      <c r="E98" s="658"/>
      <c r="F98" s="658"/>
      <c r="G98" s="658"/>
      <c r="H98" s="658"/>
      <c r="I98" s="658"/>
      <c r="J98" s="658"/>
      <c r="K98" s="658"/>
      <c r="L98" s="658"/>
      <c r="M98" s="658"/>
      <c r="N98" s="658"/>
      <c r="O98" s="658"/>
      <c r="P98" s="658"/>
      <c r="Q98" s="658"/>
      <c r="R98" s="658"/>
      <c r="S98" s="658"/>
      <c r="T98" s="658"/>
      <c r="U98" s="658"/>
      <c r="V98" s="658"/>
      <c r="W98" s="658"/>
      <c r="X98" s="658"/>
      <c r="Y98" s="659"/>
      <c r="Z98" s="62"/>
      <c r="AA98" s="62"/>
      <c r="AB98" s="62"/>
      <c r="AG98" s="42"/>
      <c r="AJ98" s="2"/>
    </row>
    <row r="99" spans="2:36" ht="20.100000000000001" customHeight="1">
      <c r="B99" s="657"/>
      <c r="C99" s="658"/>
      <c r="D99" s="658"/>
      <c r="E99" s="658"/>
      <c r="F99" s="658"/>
      <c r="G99" s="658"/>
      <c r="H99" s="658"/>
      <c r="I99" s="658"/>
      <c r="J99" s="658"/>
      <c r="K99" s="658"/>
      <c r="L99" s="658"/>
      <c r="M99" s="658"/>
      <c r="N99" s="658"/>
      <c r="O99" s="658"/>
      <c r="P99" s="658"/>
      <c r="Q99" s="658"/>
      <c r="R99" s="658"/>
      <c r="S99" s="658"/>
      <c r="T99" s="658"/>
      <c r="U99" s="658"/>
      <c r="V99" s="658"/>
      <c r="W99" s="658"/>
      <c r="X99" s="658"/>
      <c r="Y99" s="659"/>
      <c r="Z99" s="62"/>
      <c r="AA99" s="62"/>
      <c r="AB99" s="62"/>
      <c r="AG99" s="42"/>
      <c r="AJ99" s="2"/>
    </row>
    <row r="100" spans="2:36" ht="20.100000000000001" customHeight="1">
      <c r="B100" s="657"/>
      <c r="C100" s="658"/>
      <c r="D100" s="658"/>
      <c r="E100" s="658"/>
      <c r="F100" s="658"/>
      <c r="G100" s="658"/>
      <c r="H100" s="658"/>
      <c r="I100" s="658"/>
      <c r="J100" s="658"/>
      <c r="K100" s="658"/>
      <c r="L100" s="658"/>
      <c r="M100" s="658"/>
      <c r="N100" s="658"/>
      <c r="O100" s="658"/>
      <c r="P100" s="658"/>
      <c r="Q100" s="658"/>
      <c r="R100" s="658"/>
      <c r="S100" s="658"/>
      <c r="T100" s="658"/>
      <c r="U100" s="658"/>
      <c r="V100" s="658"/>
      <c r="W100" s="658"/>
      <c r="X100" s="658"/>
      <c r="Y100" s="659"/>
      <c r="Z100" s="62"/>
      <c r="AA100" s="62"/>
      <c r="AB100" s="62"/>
      <c r="AG100" s="42"/>
      <c r="AJ100" s="2"/>
    </row>
    <row r="101" spans="2:36" ht="20.100000000000001" customHeight="1">
      <c r="B101" s="657"/>
      <c r="C101" s="658"/>
      <c r="D101" s="658"/>
      <c r="E101" s="658"/>
      <c r="F101" s="658"/>
      <c r="G101" s="658"/>
      <c r="H101" s="658"/>
      <c r="I101" s="658"/>
      <c r="J101" s="658"/>
      <c r="K101" s="658"/>
      <c r="L101" s="658"/>
      <c r="M101" s="658"/>
      <c r="N101" s="658"/>
      <c r="O101" s="658"/>
      <c r="P101" s="658"/>
      <c r="Q101" s="658"/>
      <c r="R101" s="658"/>
      <c r="S101" s="658"/>
      <c r="T101" s="658"/>
      <c r="U101" s="658"/>
      <c r="V101" s="658"/>
      <c r="W101" s="658"/>
      <c r="X101" s="658"/>
      <c r="Y101" s="659"/>
      <c r="Z101" s="62"/>
      <c r="AA101" s="62"/>
      <c r="AB101" s="62"/>
      <c r="AG101" s="42"/>
      <c r="AJ101" s="2"/>
    </row>
    <row r="102" spans="2:36" ht="20.100000000000001" customHeight="1">
      <c r="B102" s="657"/>
      <c r="C102" s="658"/>
      <c r="D102" s="658"/>
      <c r="E102" s="658"/>
      <c r="F102" s="658"/>
      <c r="G102" s="658"/>
      <c r="H102" s="658"/>
      <c r="I102" s="658"/>
      <c r="J102" s="658"/>
      <c r="K102" s="658"/>
      <c r="L102" s="658"/>
      <c r="M102" s="658"/>
      <c r="N102" s="658"/>
      <c r="O102" s="658"/>
      <c r="P102" s="658"/>
      <c r="Q102" s="658"/>
      <c r="R102" s="658"/>
      <c r="S102" s="658"/>
      <c r="T102" s="658"/>
      <c r="U102" s="658"/>
      <c r="V102" s="658"/>
      <c r="W102" s="658"/>
      <c r="X102" s="658"/>
      <c r="Y102" s="659"/>
      <c r="Z102" s="62"/>
      <c r="AA102" s="62"/>
      <c r="AB102" s="62"/>
      <c r="AG102" s="42"/>
      <c r="AJ102" s="2"/>
    </row>
    <row r="103" spans="2:36" ht="20.100000000000001" customHeight="1">
      <c r="B103" s="657"/>
      <c r="C103" s="658"/>
      <c r="D103" s="658"/>
      <c r="E103" s="658"/>
      <c r="F103" s="658"/>
      <c r="G103" s="658"/>
      <c r="H103" s="658"/>
      <c r="I103" s="658"/>
      <c r="J103" s="658"/>
      <c r="K103" s="658"/>
      <c r="L103" s="658"/>
      <c r="M103" s="658"/>
      <c r="N103" s="658"/>
      <c r="O103" s="658"/>
      <c r="P103" s="658"/>
      <c r="Q103" s="658"/>
      <c r="R103" s="658"/>
      <c r="S103" s="658"/>
      <c r="T103" s="658"/>
      <c r="U103" s="658"/>
      <c r="V103" s="658"/>
      <c r="W103" s="658"/>
      <c r="X103" s="658"/>
      <c r="Y103" s="659"/>
      <c r="Z103" s="3"/>
      <c r="AA103" s="3"/>
      <c r="AB103" s="3"/>
      <c r="AG103" s="42"/>
      <c r="AJ103" s="2"/>
    </row>
    <row r="104" spans="2:36" ht="20.100000000000001" customHeight="1">
      <c r="B104" s="657"/>
      <c r="C104" s="658"/>
      <c r="D104" s="658"/>
      <c r="E104" s="658"/>
      <c r="F104" s="658"/>
      <c r="G104" s="658"/>
      <c r="H104" s="658"/>
      <c r="I104" s="658"/>
      <c r="J104" s="658"/>
      <c r="K104" s="658"/>
      <c r="L104" s="658"/>
      <c r="M104" s="658"/>
      <c r="N104" s="658"/>
      <c r="O104" s="658"/>
      <c r="P104" s="658"/>
      <c r="Q104" s="658"/>
      <c r="R104" s="658"/>
      <c r="S104" s="658"/>
      <c r="T104" s="658"/>
      <c r="U104" s="658"/>
      <c r="V104" s="658"/>
      <c r="W104" s="658"/>
      <c r="X104" s="658"/>
      <c r="Y104" s="659"/>
      <c r="Z104" s="37"/>
      <c r="AA104" s="37"/>
      <c r="AB104" s="37"/>
      <c r="AG104" s="42"/>
      <c r="AJ104" s="2"/>
    </row>
    <row r="105" spans="2:36" ht="20.100000000000001" customHeight="1">
      <c r="B105" s="657"/>
      <c r="C105" s="658"/>
      <c r="D105" s="658"/>
      <c r="E105" s="658"/>
      <c r="F105" s="658"/>
      <c r="G105" s="658"/>
      <c r="H105" s="658"/>
      <c r="I105" s="658"/>
      <c r="J105" s="658"/>
      <c r="K105" s="658"/>
      <c r="L105" s="658"/>
      <c r="M105" s="658"/>
      <c r="N105" s="658"/>
      <c r="O105" s="658"/>
      <c r="P105" s="658"/>
      <c r="Q105" s="658"/>
      <c r="R105" s="658"/>
      <c r="S105" s="658"/>
      <c r="T105" s="658"/>
      <c r="U105" s="658"/>
      <c r="V105" s="658"/>
      <c r="W105" s="658"/>
      <c r="X105" s="658"/>
      <c r="Y105" s="659"/>
      <c r="Z105" s="37"/>
      <c r="AA105" s="37"/>
      <c r="AB105" s="37"/>
      <c r="AG105" s="42"/>
      <c r="AJ105" s="2"/>
    </row>
    <row r="106" spans="2:36" ht="20.100000000000001" customHeight="1">
      <c r="B106" s="657"/>
      <c r="C106" s="658"/>
      <c r="D106" s="658"/>
      <c r="E106" s="658"/>
      <c r="F106" s="658"/>
      <c r="G106" s="658"/>
      <c r="H106" s="658"/>
      <c r="I106" s="658"/>
      <c r="J106" s="658"/>
      <c r="K106" s="658"/>
      <c r="L106" s="658"/>
      <c r="M106" s="658"/>
      <c r="N106" s="658"/>
      <c r="O106" s="658"/>
      <c r="P106" s="658"/>
      <c r="Q106" s="658"/>
      <c r="R106" s="658"/>
      <c r="S106" s="658"/>
      <c r="T106" s="658"/>
      <c r="U106" s="658"/>
      <c r="V106" s="658"/>
      <c r="W106" s="658"/>
      <c r="X106" s="658"/>
      <c r="Y106" s="659"/>
      <c r="Z106" s="63"/>
      <c r="AA106" s="63"/>
      <c r="AB106" s="63"/>
      <c r="AG106" s="42"/>
      <c r="AI106" s="3"/>
      <c r="AJ106" s="2"/>
    </row>
    <row r="107" spans="2:36" ht="20.100000000000001" customHeight="1">
      <c r="B107" s="657"/>
      <c r="C107" s="658"/>
      <c r="D107" s="658"/>
      <c r="E107" s="658"/>
      <c r="F107" s="658"/>
      <c r="G107" s="658"/>
      <c r="H107" s="658"/>
      <c r="I107" s="658"/>
      <c r="J107" s="658"/>
      <c r="K107" s="658"/>
      <c r="L107" s="658"/>
      <c r="M107" s="658"/>
      <c r="N107" s="658"/>
      <c r="O107" s="658"/>
      <c r="P107" s="658"/>
      <c r="Q107" s="658"/>
      <c r="R107" s="658"/>
      <c r="S107" s="658"/>
      <c r="T107" s="658"/>
      <c r="U107" s="658"/>
      <c r="V107" s="658"/>
      <c r="W107" s="658"/>
      <c r="X107" s="658"/>
      <c r="Y107" s="659"/>
      <c r="Z107" s="63"/>
      <c r="AA107" s="63"/>
      <c r="AB107" s="63"/>
      <c r="AG107" s="42"/>
      <c r="AI107" s="3"/>
      <c r="AJ107" s="2"/>
    </row>
    <row r="108" spans="2:36" ht="20.100000000000001" customHeight="1">
      <c r="B108" s="657"/>
      <c r="C108" s="658"/>
      <c r="D108" s="658"/>
      <c r="E108" s="658"/>
      <c r="F108" s="658"/>
      <c r="G108" s="658"/>
      <c r="H108" s="658"/>
      <c r="I108" s="658"/>
      <c r="J108" s="658"/>
      <c r="K108" s="658"/>
      <c r="L108" s="658"/>
      <c r="M108" s="658"/>
      <c r="N108" s="658"/>
      <c r="O108" s="658"/>
      <c r="P108" s="658"/>
      <c r="Q108" s="658"/>
      <c r="R108" s="658"/>
      <c r="S108" s="658"/>
      <c r="T108" s="658"/>
      <c r="U108" s="658"/>
      <c r="V108" s="658"/>
      <c r="W108" s="658"/>
      <c r="X108" s="658"/>
      <c r="Y108" s="659"/>
      <c r="Z108" s="63"/>
      <c r="AA108" s="63"/>
      <c r="AB108" s="37"/>
      <c r="AG108" s="42"/>
      <c r="AJ108" s="2"/>
    </row>
    <row r="109" spans="2:36" ht="20.100000000000001" customHeight="1">
      <c r="B109" s="657"/>
      <c r="C109" s="658"/>
      <c r="D109" s="658"/>
      <c r="E109" s="658"/>
      <c r="F109" s="658"/>
      <c r="G109" s="658"/>
      <c r="H109" s="658"/>
      <c r="I109" s="658"/>
      <c r="J109" s="658"/>
      <c r="K109" s="658"/>
      <c r="L109" s="658"/>
      <c r="M109" s="658"/>
      <c r="N109" s="658"/>
      <c r="O109" s="658"/>
      <c r="P109" s="658"/>
      <c r="Q109" s="658"/>
      <c r="R109" s="658"/>
      <c r="S109" s="658"/>
      <c r="T109" s="658"/>
      <c r="U109" s="658"/>
      <c r="V109" s="658"/>
      <c r="W109" s="658"/>
      <c r="X109" s="658"/>
      <c r="Y109" s="659"/>
      <c r="Z109" s="63"/>
      <c r="AA109" s="63"/>
      <c r="AB109" s="63"/>
      <c r="AI109" s="3"/>
      <c r="AJ109" s="2"/>
    </row>
    <row r="110" spans="2:36" ht="20.100000000000001" customHeight="1">
      <c r="B110" s="657"/>
      <c r="C110" s="658"/>
      <c r="D110" s="658"/>
      <c r="E110" s="658"/>
      <c r="F110" s="658"/>
      <c r="G110" s="658"/>
      <c r="H110" s="658"/>
      <c r="I110" s="658"/>
      <c r="J110" s="658"/>
      <c r="K110" s="658"/>
      <c r="L110" s="658"/>
      <c r="M110" s="658"/>
      <c r="N110" s="658"/>
      <c r="O110" s="658"/>
      <c r="P110" s="658"/>
      <c r="Q110" s="658"/>
      <c r="R110" s="658"/>
      <c r="S110" s="658"/>
      <c r="T110" s="658"/>
      <c r="U110" s="658"/>
      <c r="V110" s="658"/>
      <c r="W110" s="658"/>
      <c r="X110" s="658"/>
      <c r="Y110" s="659"/>
      <c r="Z110" s="63"/>
      <c r="AA110" s="63"/>
      <c r="AB110" s="63"/>
      <c r="AI110" s="3"/>
      <c r="AJ110" s="2"/>
    </row>
    <row r="111" spans="2:36" ht="20.100000000000001" customHeight="1">
      <c r="B111" s="657"/>
      <c r="C111" s="658"/>
      <c r="D111" s="658"/>
      <c r="E111" s="658"/>
      <c r="F111" s="658"/>
      <c r="G111" s="658"/>
      <c r="H111" s="658"/>
      <c r="I111" s="658"/>
      <c r="J111" s="658"/>
      <c r="K111" s="658"/>
      <c r="L111" s="658"/>
      <c r="M111" s="658"/>
      <c r="N111" s="658"/>
      <c r="O111" s="658"/>
      <c r="P111" s="658"/>
      <c r="Q111" s="658"/>
      <c r="R111" s="658"/>
      <c r="S111" s="658"/>
      <c r="T111" s="658"/>
      <c r="U111" s="658"/>
      <c r="V111" s="658"/>
      <c r="W111" s="658"/>
      <c r="X111" s="658"/>
      <c r="Y111" s="659"/>
      <c r="Z111" s="63"/>
      <c r="AA111" s="63"/>
      <c r="AB111" s="63"/>
      <c r="AG111" s="42"/>
      <c r="AI111" s="3"/>
      <c r="AJ111" s="2"/>
    </row>
    <row r="112" spans="2:36" ht="20.100000000000001" customHeight="1">
      <c r="B112" s="657"/>
      <c r="C112" s="658"/>
      <c r="D112" s="658"/>
      <c r="E112" s="658"/>
      <c r="F112" s="658"/>
      <c r="G112" s="658"/>
      <c r="H112" s="658"/>
      <c r="I112" s="658"/>
      <c r="J112" s="658"/>
      <c r="K112" s="658"/>
      <c r="L112" s="658"/>
      <c r="M112" s="658"/>
      <c r="N112" s="658"/>
      <c r="O112" s="658"/>
      <c r="P112" s="658"/>
      <c r="Q112" s="658"/>
      <c r="R112" s="658"/>
      <c r="S112" s="658"/>
      <c r="T112" s="658"/>
      <c r="U112" s="658"/>
      <c r="V112" s="658"/>
      <c r="W112" s="658"/>
      <c r="X112" s="658"/>
      <c r="Y112" s="659"/>
      <c r="Z112" s="63"/>
      <c r="AA112" s="63"/>
      <c r="AB112" s="63"/>
      <c r="AI112" s="3"/>
      <c r="AJ112" s="2"/>
    </row>
    <row r="113" spans="2:36" ht="20.100000000000001" customHeight="1">
      <c r="B113" s="657"/>
      <c r="C113" s="658"/>
      <c r="D113" s="658"/>
      <c r="E113" s="658"/>
      <c r="F113" s="658"/>
      <c r="G113" s="658"/>
      <c r="H113" s="658"/>
      <c r="I113" s="658"/>
      <c r="J113" s="658"/>
      <c r="K113" s="658"/>
      <c r="L113" s="658"/>
      <c r="M113" s="658"/>
      <c r="N113" s="658"/>
      <c r="O113" s="658"/>
      <c r="P113" s="658"/>
      <c r="Q113" s="658"/>
      <c r="R113" s="658"/>
      <c r="S113" s="658"/>
      <c r="T113" s="658"/>
      <c r="U113" s="658"/>
      <c r="V113" s="658"/>
      <c r="W113" s="658"/>
      <c r="X113" s="658"/>
      <c r="Y113" s="659"/>
      <c r="Z113" s="63"/>
      <c r="AA113" s="63"/>
      <c r="AB113" s="63"/>
      <c r="AI113" s="3"/>
      <c r="AJ113" s="2"/>
    </row>
    <row r="114" spans="2:36" ht="20.100000000000001" customHeight="1">
      <c r="B114" s="657"/>
      <c r="C114" s="658"/>
      <c r="D114" s="658"/>
      <c r="E114" s="658"/>
      <c r="F114" s="658"/>
      <c r="G114" s="658"/>
      <c r="H114" s="658"/>
      <c r="I114" s="658"/>
      <c r="J114" s="658"/>
      <c r="K114" s="658"/>
      <c r="L114" s="658"/>
      <c r="M114" s="658"/>
      <c r="N114" s="658"/>
      <c r="O114" s="658"/>
      <c r="P114" s="658"/>
      <c r="Q114" s="658"/>
      <c r="R114" s="658"/>
      <c r="S114" s="658"/>
      <c r="T114" s="658"/>
      <c r="U114" s="658"/>
      <c r="V114" s="658"/>
      <c r="W114" s="658"/>
      <c r="X114" s="658"/>
      <c r="Y114" s="659"/>
      <c r="Z114" s="63"/>
      <c r="AA114" s="63"/>
      <c r="AB114" s="63"/>
      <c r="AI114" s="3"/>
      <c r="AJ114" s="2"/>
    </row>
    <row r="115" spans="2:36" ht="20.100000000000001" customHeight="1">
      <c r="B115" s="657"/>
      <c r="C115" s="658"/>
      <c r="D115" s="658"/>
      <c r="E115" s="658"/>
      <c r="F115" s="658"/>
      <c r="G115" s="658"/>
      <c r="H115" s="658"/>
      <c r="I115" s="658"/>
      <c r="J115" s="658"/>
      <c r="K115" s="658"/>
      <c r="L115" s="658"/>
      <c r="M115" s="658"/>
      <c r="N115" s="658"/>
      <c r="O115" s="658"/>
      <c r="P115" s="658"/>
      <c r="Q115" s="658"/>
      <c r="R115" s="658"/>
      <c r="S115" s="658"/>
      <c r="T115" s="658"/>
      <c r="U115" s="658"/>
      <c r="V115" s="658"/>
      <c r="W115" s="658"/>
      <c r="X115" s="658"/>
      <c r="Y115" s="659"/>
      <c r="Z115" s="62"/>
      <c r="AA115" s="62"/>
      <c r="AB115" s="63"/>
      <c r="AI115" s="3"/>
      <c r="AJ115" s="2"/>
    </row>
    <row r="116" spans="2:36" ht="20.100000000000001" customHeight="1">
      <c r="B116" s="657"/>
      <c r="C116" s="658"/>
      <c r="D116" s="658"/>
      <c r="E116" s="658"/>
      <c r="F116" s="658"/>
      <c r="G116" s="658"/>
      <c r="H116" s="658"/>
      <c r="I116" s="658"/>
      <c r="J116" s="658"/>
      <c r="K116" s="658"/>
      <c r="L116" s="658"/>
      <c r="M116" s="658"/>
      <c r="N116" s="658"/>
      <c r="O116" s="658"/>
      <c r="P116" s="658"/>
      <c r="Q116" s="658"/>
      <c r="R116" s="658"/>
      <c r="S116" s="658"/>
      <c r="T116" s="658"/>
      <c r="U116" s="658"/>
      <c r="V116" s="658"/>
      <c r="W116" s="658"/>
      <c r="X116" s="658"/>
      <c r="Y116" s="659"/>
      <c r="Z116" s="61"/>
      <c r="AA116" s="61"/>
      <c r="AB116" s="37"/>
      <c r="AJ116" s="2"/>
    </row>
    <row r="117" spans="2:36" ht="20.100000000000001" customHeight="1">
      <c r="B117" s="657"/>
      <c r="C117" s="658"/>
      <c r="D117" s="658"/>
      <c r="E117" s="658"/>
      <c r="F117" s="658"/>
      <c r="G117" s="658"/>
      <c r="H117" s="658"/>
      <c r="I117" s="658"/>
      <c r="J117" s="658"/>
      <c r="K117" s="658"/>
      <c r="L117" s="658"/>
      <c r="M117" s="658"/>
      <c r="N117" s="658"/>
      <c r="O117" s="658"/>
      <c r="P117" s="658"/>
      <c r="Q117" s="658"/>
      <c r="R117" s="658"/>
      <c r="S117" s="658"/>
      <c r="T117" s="658"/>
      <c r="U117" s="658"/>
      <c r="V117" s="658"/>
      <c r="W117" s="658"/>
      <c r="X117" s="658"/>
      <c r="Y117" s="659"/>
      <c r="Z117" s="37"/>
      <c r="AA117" s="37"/>
      <c r="AB117" s="63"/>
      <c r="AI117" s="3"/>
      <c r="AJ117" s="2"/>
    </row>
    <row r="118" spans="2:36" ht="20.100000000000001" customHeight="1">
      <c r="B118" s="657"/>
      <c r="C118" s="658"/>
      <c r="D118" s="658"/>
      <c r="E118" s="658"/>
      <c r="F118" s="658"/>
      <c r="G118" s="658"/>
      <c r="H118" s="658"/>
      <c r="I118" s="658"/>
      <c r="J118" s="658"/>
      <c r="K118" s="658"/>
      <c r="L118" s="658"/>
      <c r="M118" s="658"/>
      <c r="N118" s="658"/>
      <c r="O118" s="658"/>
      <c r="P118" s="658"/>
      <c r="Q118" s="658"/>
      <c r="R118" s="658"/>
      <c r="S118" s="658"/>
      <c r="T118" s="658"/>
      <c r="U118" s="658"/>
      <c r="V118" s="658"/>
      <c r="W118" s="658"/>
      <c r="X118" s="658"/>
      <c r="Y118" s="659"/>
      <c r="Z118" s="37"/>
      <c r="AA118" s="37"/>
      <c r="AB118" s="63"/>
      <c r="AI118" s="3"/>
      <c r="AJ118" s="2"/>
    </row>
    <row r="119" spans="2:36" ht="20.100000000000001" customHeight="1">
      <c r="B119" s="657"/>
      <c r="C119" s="658"/>
      <c r="D119" s="658"/>
      <c r="E119" s="658"/>
      <c r="F119" s="658"/>
      <c r="G119" s="658"/>
      <c r="H119" s="658"/>
      <c r="I119" s="658"/>
      <c r="J119" s="658"/>
      <c r="K119" s="658"/>
      <c r="L119" s="658"/>
      <c r="M119" s="658"/>
      <c r="N119" s="658"/>
      <c r="O119" s="658"/>
      <c r="P119" s="658"/>
      <c r="Q119" s="658"/>
      <c r="R119" s="658"/>
      <c r="S119" s="658"/>
      <c r="T119" s="658"/>
      <c r="U119" s="658"/>
      <c r="V119" s="658"/>
      <c r="W119" s="658"/>
      <c r="X119" s="658"/>
      <c r="Y119" s="659"/>
      <c r="Z119" s="37"/>
      <c r="AA119" s="37"/>
      <c r="AB119" s="37"/>
      <c r="AG119" s="42"/>
      <c r="AI119" s="3"/>
      <c r="AJ119" s="2"/>
    </row>
    <row r="120" spans="2:36" ht="20.100000000000001" customHeight="1">
      <c r="B120" s="657"/>
      <c r="C120" s="658"/>
      <c r="D120" s="658"/>
      <c r="E120" s="658"/>
      <c r="F120" s="658"/>
      <c r="G120" s="658"/>
      <c r="H120" s="658"/>
      <c r="I120" s="658"/>
      <c r="J120" s="658"/>
      <c r="K120" s="658"/>
      <c r="L120" s="658"/>
      <c r="M120" s="658"/>
      <c r="N120" s="658"/>
      <c r="O120" s="658"/>
      <c r="P120" s="658"/>
      <c r="Q120" s="658"/>
      <c r="R120" s="658"/>
      <c r="S120" s="658"/>
      <c r="T120" s="658"/>
      <c r="U120" s="658"/>
      <c r="V120" s="658"/>
      <c r="W120" s="658"/>
      <c r="X120" s="658"/>
      <c r="Y120" s="659"/>
      <c r="Z120" s="32"/>
      <c r="AA120" s="32"/>
      <c r="AB120" s="32"/>
      <c r="AI120" s="3"/>
      <c r="AJ120" s="2"/>
    </row>
    <row r="121" spans="2:36" ht="20.100000000000001" customHeight="1">
      <c r="B121" s="657"/>
      <c r="C121" s="658"/>
      <c r="D121" s="658"/>
      <c r="E121" s="658"/>
      <c r="F121" s="658"/>
      <c r="G121" s="658"/>
      <c r="H121" s="658"/>
      <c r="I121" s="658"/>
      <c r="J121" s="658"/>
      <c r="K121" s="658"/>
      <c r="L121" s="658"/>
      <c r="M121" s="658"/>
      <c r="N121" s="658"/>
      <c r="O121" s="658"/>
      <c r="P121" s="658"/>
      <c r="Q121" s="658"/>
      <c r="R121" s="658"/>
      <c r="S121" s="658"/>
      <c r="T121" s="658"/>
      <c r="U121" s="658"/>
      <c r="V121" s="658"/>
      <c r="W121" s="658"/>
      <c r="X121" s="658"/>
      <c r="Y121" s="659"/>
      <c r="Z121" s="32"/>
      <c r="AA121" s="32"/>
      <c r="AB121" s="32"/>
      <c r="AI121" s="3"/>
      <c r="AJ121" s="2"/>
    </row>
    <row r="122" spans="2:36" ht="20.100000000000001" customHeight="1">
      <c r="B122" s="657"/>
      <c r="C122" s="658"/>
      <c r="D122" s="658"/>
      <c r="E122" s="658"/>
      <c r="F122" s="658"/>
      <c r="G122" s="658"/>
      <c r="H122" s="658"/>
      <c r="I122" s="658"/>
      <c r="J122" s="658"/>
      <c r="K122" s="658"/>
      <c r="L122" s="658"/>
      <c r="M122" s="658"/>
      <c r="N122" s="658"/>
      <c r="O122" s="658"/>
      <c r="P122" s="658"/>
      <c r="Q122" s="658"/>
      <c r="R122" s="658"/>
      <c r="S122" s="658"/>
      <c r="T122" s="658"/>
      <c r="U122" s="658"/>
      <c r="V122" s="658"/>
      <c r="W122" s="658"/>
      <c r="X122" s="658"/>
      <c r="Y122" s="659"/>
      <c r="Z122" s="64"/>
      <c r="AA122" s="64"/>
      <c r="AB122" s="64"/>
      <c r="AI122" s="3"/>
      <c r="AJ122" s="2"/>
    </row>
    <row r="123" spans="2:36" ht="20.100000000000001" customHeight="1">
      <c r="B123" s="657"/>
      <c r="C123" s="658"/>
      <c r="D123" s="658"/>
      <c r="E123" s="658"/>
      <c r="F123" s="658"/>
      <c r="G123" s="658"/>
      <c r="H123" s="658"/>
      <c r="I123" s="658"/>
      <c r="J123" s="658"/>
      <c r="K123" s="658"/>
      <c r="L123" s="658"/>
      <c r="M123" s="658"/>
      <c r="N123" s="658"/>
      <c r="O123" s="658"/>
      <c r="P123" s="658"/>
      <c r="Q123" s="658"/>
      <c r="R123" s="658"/>
      <c r="S123" s="658"/>
      <c r="T123" s="658"/>
      <c r="U123" s="658"/>
      <c r="V123" s="658"/>
      <c r="W123" s="658"/>
      <c r="X123" s="658"/>
      <c r="Y123" s="659"/>
      <c r="Z123" s="3"/>
      <c r="AA123" s="3"/>
      <c r="AB123" s="3"/>
      <c r="AI123" s="3"/>
      <c r="AJ123" s="2"/>
    </row>
    <row r="124" spans="2:36" ht="20.100000000000001" customHeight="1">
      <c r="B124" s="657"/>
      <c r="C124" s="658"/>
      <c r="D124" s="658"/>
      <c r="E124" s="658"/>
      <c r="F124" s="658"/>
      <c r="G124" s="658"/>
      <c r="H124" s="658"/>
      <c r="I124" s="658"/>
      <c r="J124" s="658"/>
      <c r="K124" s="658"/>
      <c r="L124" s="658"/>
      <c r="M124" s="658"/>
      <c r="N124" s="658"/>
      <c r="O124" s="658"/>
      <c r="P124" s="658"/>
      <c r="Q124" s="658"/>
      <c r="R124" s="658"/>
      <c r="S124" s="658"/>
      <c r="T124" s="658"/>
      <c r="U124" s="658"/>
      <c r="V124" s="658"/>
      <c r="W124" s="658"/>
      <c r="X124" s="658"/>
      <c r="Y124" s="659"/>
      <c r="Z124" s="3"/>
      <c r="AA124" s="3"/>
      <c r="AB124" s="3"/>
      <c r="AI124" s="3"/>
      <c r="AJ124" s="2"/>
    </row>
    <row r="125" spans="2:36" ht="20.100000000000001" customHeight="1">
      <c r="B125" s="657"/>
      <c r="C125" s="658"/>
      <c r="D125" s="658"/>
      <c r="E125" s="658"/>
      <c r="F125" s="658"/>
      <c r="G125" s="658"/>
      <c r="H125" s="658"/>
      <c r="I125" s="658"/>
      <c r="J125" s="658"/>
      <c r="K125" s="658"/>
      <c r="L125" s="658"/>
      <c r="M125" s="658"/>
      <c r="N125" s="658"/>
      <c r="O125" s="658"/>
      <c r="P125" s="658"/>
      <c r="Q125" s="658"/>
      <c r="R125" s="658"/>
      <c r="S125" s="658"/>
      <c r="T125" s="658"/>
      <c r="U125" s="658"/>
      <c r="V125" s="658"/>
      <c r="W125" s="658"/>
      <c r="X125" s="658"/>
      <c r="Y125" s="659"/>
      <c r="Z125" s="3"/>
      <c r="AA125" s="3"/>
      <c r="AB125" s="3"/>
      <c r="AI125" s="3"/>
      <c r="AJ125" s="2"/>
    </row>
    <row r="126" spans="2:36" ht="20.100000000000001" customHeight="1">
      <c r="B126" s="657"/>
      <c r="C126" s="658"/>
      <c r="D126" s="658"/>
      <c r="E126" s="658"/>
      <c r="F126" s="658"/>
      <c r="G126" s="658"/>
      <c r="H126" s="658"/>
      <c r="I126" s="658"/>
      <c r="J126" s="658"/>
      <c r="K126" s="658"/>
      <c r="L126" s="658"/>
      <c r="M126" s="658"/>
      <c r="N126" s="658"/>
      <c r="O126" s="658"/>
      <c r="P126" s="658"/>
      <c r="Q126" s="658"/>
      <c r="R126" s="658"/>
      <c r="S126" s="658"/>
      <c r="T126" s="658"/>
      <c r="U126" s="658"/>
      <c r="V126" s="658"/>
      <c r="W126" s="658"/>
      <c r="X126" s="658"/>
      <c r="Y126" s="659"/>
      <c r="Z126" s="3"/>
      <c r="AA126" s="3"/>
      <c r="AB126" s="3"/>
      <c r="AI126" s="3"/>
      <c r="AJ126" s="2"/>
    </row>
    <row r="127" spans="2:36" ht="20.100000000000001" customHeight="1">
      <c r="B127" s="657"/>
      <c r="C127" s="658"/>
      <c r="D127" s="658"/>
      <c r="E127" s="658"/>
      <c r="F127" s="658"/>
      <c r="G127" s="658"/>
      <c r="H127" s="658"/>
      <c r="I127" s="658"/>
      <c r="J127" s="658"/>
      <c r="K127" s="658"/>
      <c r="L127" s="658"/>
      <c r="M127" s="658"/>
      <c r="N127" s="658"/>
      <c r="O127" s="658"/>
      <c r="P127" s="658"/>
      <c r="Q127" s="658"/>
      <c r="R127" s="658"/>
      <c r="S127" s="658"/>
      <c r="T127" s="658"/>
      <c r="U127" s="658"/>
      <c r="V127" s="658"/>
      <c r="W127" s="658"/>
      <c r="X127" s="658"/>
      <c r="Y127" s="659"/>
      <c r="Z127" s="3"/>
      <c r="AA127" s="3"/>
      <c r="AB127" s="3"/>
      <c r="AI127" s="3"/>
      <c r="AJ127" s="2"/>
    </row>
    <row r="128" spans="2:36" ht="20.100000000000001" customHeight="1">
      <c r="B128" s="657"/>
      <c r="C128" s="658"/>
      <c r="D128" s="658"/>
      <c r="E128" s="658"/>
      <c r="F128" s="658"/>
      <c r="G128" s="658"/>
      <c r="H128" s="658"/>
      <c r="I128" s="658"/>
      <c r="J128" s="658"/>
      <c r="K128" s="658"/>
      <c r="L128" s="658"/>
      <c r="M128" s="658"/>
      <c r="N128" s="658"/>
      <c r="O128" s="658"/>
      <c r="P128" s="658"/>
      <c r="Q128" s="658"/>
      <c r="R128" s="658"/>
      <c r="S128" s="658"/>
      <c r="T128" s="658"/>
      <c r="U128" s="658"/>
      <c r="V128" s="658"/>
      <c r="W128" s="658"/>
      <c r="X128" s="658"/>
      <c r="Y128" s="659"/>
      <c r="Z128" s="3"/>
      <c r="AA128" s="3"/>
      <c r="AB128" s="3"/>
      <c r="AI128" s="3"/>
      <c r="AJ128" s="2"/>
    </row>
    <row r="129" spans="2:36" ht="20.100000000000001" customHeight="1">
      <c r="B129" s="657"/>
      <c r="C129" s="658"/>
      <c r="D129" s="658"/>
      <c r="E129" s="658"/>
      <c r="F129" s="658"/>
      <c r="G129" s="658"/>
      <c r="H129" s="658"/>
      <c r="I129" s="658"/>
      <c r="J129" s="658"/>
      <c r="K129" s="658"/>
      <c r="L129" s="658"/>
      <c r="M129" s="658"/>
      <c r="N129" s="658"/>
      <c r="O129" s="658"/>
      <c r="P129" s="658"/>
      <c r="Q129" s="658"/>
      <c r="R129" s="658"/>
      <c r="S129" s="658"/>
      <c r="T129" s="658"/>
      <c r="U129" s="658"/>
      <c r="V129" s="658"/>
      <c r="W129" s="658"/>
      <c r="X129" s="658"/>
      <c r="Y129" s="659"/>
      <c r="Z129" s="3"/>
      <c r="AA129" s="3"/>
      <c r="AB129" s="3"/>
      <c r="AI129" s="3"/>
      <c r="AJ129" s="2"/>
    </row>
    <row r="130" spans="2:36" ht="20.100000000000001" customHeight="1">
      <c r="B130" s="657"/>
      <c r="C130" s="658"/>
      <c r="D130" s="658"/>
      <c r="E130" s="658"/>
      <c r="F130" s="658"/>
      <c r="G130" s="658"/>
      <c r="H130" s="658"/>
      <c r="I130" s="658"/>
      <c r="J130" s="658"/>
      <c r="K130" s="658"/>
      <c r="L130" s="658"/>
      <c r="M130" s="658"/>
      <c r="N130" s="658"/>
      <c r="O130" s="658"/>
      <c r="P130" s="658"/>
      <c r="Q130" s="658"/>
      <c r="R130" s="658"/>
      <c r="S130" s="658"/>
      <c r="T130" s="658"/>
      <c r="U130" s="658"/>
      <c r="V130" s="658"/>
      <c r="W130" s="658"/>
      <c r="X130" s="658"/>
      <c r="Y130" s="659"/>
      <c r="Z130" s="3"/>
      <c r="AA130" s="3"/>
      <c r="AB130" s="3"/>
      <c r="AI130" s="3"/>
      <c r="AJ130" s="2"/>
    </row>
    <row r="131" spans="2:36" ht="20.100000000000001" customHeight="1">
      <c r="B131" s="657"/>
      <c r="C131" s="658"/>
      <c r="D131" s="658"/>
      <c r="E131" s="658"/>
      <c r="F131" s="658"/>
      <c r="G131" s="658"/>
      <c r="H131" s="658"/>
      <c r="I131" s="658"/>
      <c r="J131" s="658"/>
      <c r="K131" s="658"/>
      <c r="L131" s="658"/>
      <c r="M131" s="658"/>
      <c r="N131" s="658"/>
      <c r="O131" s="658"/>
      <c r="P131" s="658"/>
      <c r="Q131" s="658"/>
      <c r="R131" s="658"/>
      <c r="S131" s="658"/>
      <c r="T131" s="658"/>
      <c r="U131" s="658"/>
      <c r="V131" s="658"/>
      <c r="W131" s="658"/>
      <c r="X131" s="658"/>
      <c r="Y131" s="659"/>
      <c r="Z131" s="3"/>
      <c r="AA131" s="3"/>
      <c r="AB131" s="3"/>
      <c r="AI131" s="3"/>
      <c r="AJ131" s="2"/>
    </row>
    <row r="132" spans="2:36" ht="20.100000000000001" customHeight="1">
      <c r="B132" s="657"/>
      <c r="C132" s="658"/>
      <c r="D132" s="658"/>
      <c r="E132" s="658"/>
      <c r="F132" s="658"/>
      <c r="G132" s="658"/>
      <c r="H132" s="658"/>
      <c r="I132" s="658"/>
      <c r="J132" s="658"/>
      <c r="K132" s="658"/>
      <c r="L132" s="658"/>
      <c r="M132" s="658"/>
      <c r="N132" s="658"/>
      <c r="O132" s="658"/>
      <c r="P132" s="658"/>
      <c r="Q132" s="658"/>
      <c r="R132" s="658"/>
      <c r="S132" s="658"/>
      <c r="T132" s="658"/>
      <c r="U132" s="658"/>
      <c r="V132" s="658"/>
      <c r="W132" s="658"/>
      <c r="X132" s="658"/>
      <c r="Y132" s="659"/>
      <c r="Z132" s="3"/>
      <c r="AA132" s="3"/>
      <c r="AB132" s="3"/>
      <c r="AI132" s="3"/>
      <c r="AJ132" s="2"/>
    </row>
    <row r="133" spans="2:36" ht="20.100000000000001" customHeight="1">
      <c r="B133" s="657"/>
      <c r="C133" s="658"/>
      <c r="D133" s="658"/>
      <c r="E133" s="658"/>
      <c r="F133" s="658"/>
      <c r="G133" s="658"/>
      <c r="H133" s="658"/>
      <c r="I133" s="658"/>
      <c r="J133" s="658"/>
      <c r="K133" s="658"/>
      <c r="L133" s="658"/>
      <c r="M133" s="658"/>
      <c r="N133" s="658"/>
      <c r="O133" s="658"/>
      <c r="P133" s="658"/>
      <c r="Q133" s="658"/>
      <c r="R133" s="658"/>
      <c r="S133" s="658"/>
      <c r="T133" s="658"/>
      <c r="U133" s="658"/>
      <c r="V133" s="658"/>
      <c r="W133" s="658"/>
      <c r="X133" s="658"/>
      <c r="Y133" s="659"/>
      <c r="Z133" s="3"/>
      <c r="AA133" s="3"/>
      <c r="AB133" s="3"/>
      <c r="AI133" s="3"/>
      <c r="AJ133" s="2"/>
    </row>
    <row r="134" spans="2:36" ht="20.100000000000001" customHeight="1">
      <c r="B134" s="657"/>
      <c r="C134" s="658"/>
      <c r="D134" s="658"/>
      <c r="E134" s="658"/>
      <c r="F134" s="658"/>
      <c r="G134" s="658"/>
      <c r="H134" s="658"/>
      <c r="I134" s="658"/>
      <c r="J134" s="658"/>
      <c r="K134" s="658"/>
      <c r="L134" s="658"/>
      <c r="M134" s="658"/>
      <c r="N134" s="658"/>
      <c r="O134" s="658"/>
      <c r="P134" s="658"/>
      <c r="Q134" s="658"/>
      <c r="R134" s="658"/>
      <c r="S134" s="658"/>
      <c r="T134" s="658"/>
      <c r="U134" s="658"/>
      <c r="V134" s="658"/>
      <c r="W134" s="658"/>
      <c r="X134" s="658"/>
      <c r="Y134" s="659"/>
      <c r="Z134" s="3"/>
      <c r="AA134" s="3"/>
      <c r="AB134" s="3"/>
      <c r="AI134" s="3"/>
      <c r="AJ134" s="2"/>
    </row>
    <row r="135" spans="2:36" ht="20.100000000000001" customHeight="1">
      <c r="B135" s="657"/>
      <c r="C135" s="658"/>
      <c r="D135" s="658"/>
      <c r="E135" s="658"/>
      <c r="F135" s="658"/>
      <c r="G135" s="658"/>
      <c r="H135" s="658"/>
      <c r="I135" s="658"/>
      <c r="J135" s="658"/>
      <c r="K135" s="658"/>
      <c r="L135" s="658"/>
      <c r="M135" s="658"/>
      <c r="N135" s="658"/>
      <c r="O135" s="658"/>
      <c r="P135" s="658"/>
      <c r="Q135" s="658"/>
      <c r="R135" s="658"/>
      <c r="S135" s="658"/>
      <c r="T135" s="658"/>
      <c r="U135" s="658"/>
      <c r="V135" s="658"/>
      <c r="W135" s="658"/>
      <c r="X135" s="658"/>
      <c r="Y135" s="659"/>
      <c r="Z135" s="3"/>
      <c r="AA135" s="3"/>
      <c r="AB135" s="3"/>
      <c r="AI135" s="3"/>
      <c r="AJ135" s="2"/>
    </row>
    <row r="136" spans="2:36" ht="20.100000000000001" customHeight="1">
      <c r="B136" s="657"/>
      <c r="C136" s="658"/>
      <c r="D136" s="658"/>
      <c r="E136" s="658"/>
      <c r="F136" s="658"/>
      <c r="G136" s="658"/>
      <c r="H136" s="658"/>
      <c r="I136" s="658"/>
      <c r="J136" s="658"/>
      <c r="K136" s="658"/>
      <c r="L136" s="658"/>
      <c r="M136" s="658"/>
      <c r="N136" s="658"/>
      <c r="O136" s="658"/>
      <c r="P136" s="658"/>
      <c r="Q136" s="658"/>
      <c r="R136" s="658"/>
      <c r="S136" s="658"/>
      <c r="T136" s="658"/>
      <c r="U136" s="658"/>
      <c r="V136" s="658"/>
      <c r="W136" s="658"/>
      <c r="X136" s="658"/>
      <c r="Y136" s="659"/>
      <c r="Z136" s="3"/>
      <c r="AA136" s="3"/>
      <c r="AB136" s="3"/>
      <c r="AI136" s="3"/>
      <c r="AJ136" s="2"/>
    </row>
    <row r="137" spans="2:36" ht="20.100000000000001" customHeight="1">
      <c r="B137" s="657"/>
      <c r="C137" s="658"/>
      <c r="D137" s="658"/>
      <c r="E137" s="658"/>
      <c r="F137" s="658"/>
      <c r="G137" s="658"/>
      <c r="H137" s="658"/>
      <c r="I137" s="658"/>
      <c r="J137" s="658"/>
      <c r="K137" s="658"/>
      <c r="L137" s="658"/>
      <c r="M137" s="658"/>
      <c r="N137" s="658"/>
      <c r="O137" s="658"/>
      <c r="P137" s="658"/>
      <c r="Q137" s="658"/>
      <c r="R137" s="658"/>
      <c r="S137" s="658"/>
      <c r="T137" s="658"/>
      <c r="U137" s="658"/>
      <c r="V137" s="658"/>
      <c r="W137" s="658"/>
      <c r="X137" s="658"/>
      <c r="Y137" s="659"/>
      <c r="Z137" s="51"/>
      <c r="AA137" s="51"/>
      <c r="AB137" s="51"/>
      <c r="AI137" s="3"/>
      <c r="AJ137" s="2"/>
    </row>
    <row r="138" spans="2:36" ht="20.100000000000001" customHeight="1">
      <c r="B138" s="657"/>
      <c r="C138" s="658"/>
      <c r="D138" s="658"/>
      <c r="E138" s="658"/>
      <c r="F138" s="658"/>
      <c r="G138" s="658"/>
      <c r="H138" s="658"/>
      <c r="I138" s="658"/>
      <c r="J138" s="658"/>
      <c r="K138" s="658"/>
      <c r="L138" s="658"/>
      <c r="M138" s="658"/>
      <c r="N138" s="658"/>
      <c r="O138" s="658"/>
      <c r="P138" s="658"/>
      <c r="Q138" s="658"/>
      <c r="R138" s="658"/>
      <c r="S138" s="658"/>
      <c r="T138" s="658"/>
      <c r="U138" s="658"/>
      <c r="V138" s="658"/>
      <c r="W138" s="658"/>
      <c r="X138" s="658"/>
      <c r="Y138" s="659"/>
      <c r="Z138" s="51"/>
      <c r="AA138" s="51"/>
      <c r="AB138" s="51"/>
      <c r="AI138" s="3"/>
      <c r="AJ138" s="2"/>
    </row>
    <row r="139" spans="2:36" ht="20.100000000000001" customHeight="1">
      <c r="B139" s="657"/>
      <c r="C139" s="658"/>
      <c r="D139" s="658"/>
      <c r="E139" s="658"/>
      <c r="F139" s="658"/>
      <c r="G139" s="658"/>
      <c r="H139" s="658"/>
      <c r="I139" s="658"/>
      <c r="J139" s="658"/>
      <c r="K139" s="658"/>
      <c r="L139" s="658"/>
      <c r="M139" s="658"/>
      <c r="N139" s="658"/>
      <c r="O139" s="658"/>
      <c r="P139" s="658"/>
      <c r="Q139" s="658"/>
      <c r="R139" s="658"/>
      <c r="S139" s="658"/>
      <c r="T139" s="658"/>
      <c r="U139" s="658"/>
      <c r="V139" s="658"/>
      <c r="W139" s="658"/>
      <c r="X139" s="658"/>
      <c r="Y139" s="659"/>
      <c r="Z139" s="51"/>
      <c r="AA139" s="51"/>
      <c r="AB139" s="51"/>
      <c r="AI139" s="3"/>
      <c r="AJ139" s="2"/>
    </row>
    <row r="140" spans="2:36" ht="20.100000000000001" customHeight="1">
      <c r="B140" s="657"/>
      <c r="C140" s="658"/>
      <c r="D140" s="658"/>
      <c r="E140" s="658"/>
      <c r="F140" s="658"/>
      <c r="G140" s="658"/>
      <c r="H140" s="658"/>
      <c r="I140" s="658"/>
      <c r="J140" s="658"/>
      <c r="K140" s="658"/>
      <c r="L140" s="658"/>
      <c r="M140" s="658"/>
      <c r="N140" s="658"/>
      <c r="O140" s="658"/>
      <c r="P140" s="658"/>
      <c r="Q140" s="658"/>
      <c r="R140" s="658"/>
      <c r="S140" s="658"/>
      <c r="T140" s="658"/>
      <c r="U140" s="658"/>
      <c r="V140" s="658"/>
      <c r="W140" s="658"/>
      <c r="X140" s="658"/>
      <c r="Y140" s="659"/>
      <c r="Z140" s="57"/>
      <c r="AA140" s="57"/>
      <c r="AB140" s="57"/>
      <c r="AI140" s="3"/>
      <c r="AJ140" s="2"/>
    </row>
    <row r="141" spans="2:36" ht="20.100000000000001" customHeight="1">
      <c r="B141" s="657"/>
      <c r="C141" s="658"/>
      <c r="D141" s="658"/>
      <c r="E141" s="658"/>
      <c r="F141" s="658"/>
      <c r="G141" s="658"/>
      <c r="H141" s="658"/>
      <c r="I141" s="658"/>
      <c r="J141" s="658"/>
      <c r="K141" s="658"/>
      <c r="L141" s="658"/>
      <c r="M141" s="658"/>
      <c r="N141" s="658"/>
      <c r="O141" s="658"/>
      <c r="P141" s="658"/>
      <c r="Q141" s="658"/>
      <c r="R141" s="658"/>
      <c r="S141" s="658"/>
      <c r="T141" s="658"/>
      <c r="U141" s="658"/>
      <c r="V141" s="658"/>
      <c r="W141" s="658"/>
      <c r="X141" s="658"/>
      <c r="Y141" s="659"/>
      <c r="Z141" s="57"/>
      <c r="AA141" s="57"/>
      <c r="AB141" s="57"/>
      <c r="AI141" s="3"/>
      <c r="AJ141" s="2"/>
    </row>
    <row r="142" spans="2:36" ht="20.100000000000001" customHeight="1">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9"/>
      <c r="Z142" s="57"/>
      <c r="AA142" s="57"/>
      <c r="AB142" s="57"/>
      <c r="AI142" s="3"/>
      <c r="AJ142" s="2"/>
    </row>
    <row r="143" spans="2:36" ht="20.100000000000001" customHeight="1">
      <c r="B143" s="660"/>
      <c r="C143" s="661"/>
      <c r="D143" s="661"/>
      <c r="E143" s="661"/>
      <c r="F143" s="661"/>
      <c r="G143" s="661"/>
      <c r="H143" s="661"/>
      <c r="I143" s="661"/>
      <c r="J143" s="661"/>
      <c r="K143" s="661"/>
      <c r="L143" s="661"/>
      <c r="M143" s="661"/>
      <c r="N143" s="661"/>
      <c r="O143" s="661"/>
      <c r="P143" s="661"/>
      <c r="Q143" s="661"/>
      <c r="R143" s="661"/>
      <c r="S143" s="661"/>
      <c r="T143" s="661"/>
      <c r="U143" s="661"/>
      <c r="V143" s="661"/>
      <c r="W143" s="661"/>
      <c r="X143" s="661"/>
      <c r="Y143" s="662"/>
      <c r="Z143" s="57"/>
      <c r="AA143" s="57"/>
      <c r="AB143" s="57"/>
      <c r="AI143" s="3"/>
      <c r="AJ143" s="2"/>
    </row>
    <row r="144" spans="2:36" ht="23.25" customHeight="1">
      <c r="Z144" s="57"/>
      <c r="AA144" s="57"/>
      <c r="AB144" s="57"/>
      <c r="AI144" s="3"/>
      <c r="AJ144" s="2"/>
    </row>
    <row r="145" spans="4:36" ht="23.25" customHeight="1">
      <c r="Z145" s="37"/>
      <c r="AA145" s="37"/>
      <c r="AB145" s="37"/>
      <c r="AI145" s="3"/>
      <c r="AJ145" s="2"/>
    </row>
    <row r="146" spans="4:36">
      <c r="D146" s="2"/>
      <c r="F146" s="5"/>
    </row>
    <row r="147" spans="4:36">
      <c r="D147" s="2"/>
      <c r="F147" s="5"/>
    </row>
  </sheetData>
  <sheetProtection formatCells="0" formatColumns="0" formatRows="0"/>
  <mergeCells count="140">
    <mergeCell ref="AD55:AE55"/>
    <mergeCell ref="B8:C26"/>
    <mergeCell ref="B27:C42"/>
    <mergeCell ref="B43:C54"/>
    <mergeCell ref="J45:Y45"/>
    <mergeCell ref="F46:I46"/>
    <mergeCell ref="L46:Y46"/>
    <mergeCell ref="F47:Y47"/>
    <mergeCell ref="J48:K48"/>
    <mergeCell ref="M48:N48"/>
    <mergeCell ref="D43:E46"/>
    <mergeCell ref="F43:I43"/>
    <mergeCell ref="J43:Y43"/>
    <mergeCell ref="D35:E42"/>
    <mergeCell ref="F35:I35"/>
    <mergeCell ref="F36:I36"/>
    <mergeCell ref="J36:Y36"/>
    <mergeCell ref="F37:I37"/>
    <mergeCell ref="J37:Y37"/>
    <mergeCell ref="F38:I38"/>
    <mergeCell ref="J38:Y38"/>
    <mergeCell ref="F39:I39"/>
    <mergeCell ref="F48:H48"/>
    <mergeCell ref="F44:I44"/>
    <mergeCell ref="B84:Y84"/>
    <mergeCell ref="B86:Y143"/>
    <mergeCell ref="B74:D74"/>
    <mergeCell ref="E74:F74"/>
    <mergeCell ref="L74:O74"/>
    <mergeCell ref="E75:M75"/>
    <mergeCell ref="E76:M76"/>
    <mergeCell ref="E77:M77"/>
    <mergeCell ref="E78:M78"/>
    <mergeCell ref="E79:M79"/>
    <mergeCell ref="E80:M80"/>
    <mergeCell ref="G74:H74"/>
    <mergeCell ref="B75:D82"/>
    <mergeCell ref="E81:M81"/>
    <mergeCell ref="E82:M82"/>
    <mergeCell ref="B83:Y83"/>
    <mergeCell ref="J74:K74"/>
    <mergeCell ref="B62:Y62"/>
    <mergeCell ref="B72:D72"/>
    <mergeCell ref="E72:O72"/>
    <mergeCell ref="B73:D73"/>
    <mergeCell ref="E73:O73"/>
    <mergeCell ref="B56:L56"/>
    <mergeCell ref="B57:Y57"/>
    <mergeCell ref="B58:Y58"/>
    <mergeCell ref="B59:Y59"/>
    <mergeCell ref="B60:Y60"/>
    <mergeCell ref="B61:Y61"/>
    <mergeCell ref="J44:Y44"/>
    <mergeCell ref="F45:I45"/>
    <mergeCell ref="F40:I40"/>
    <mergeCell ref="L40:Y40"/>
    <mergeCell ref="F41:I41"/>
    <mergeCell ref="J41:Y41"/>
    <mergeCell ref="F42:I42"/>
    <mergeCell ref="J42:Y42"/>
    <mergeCell ref="J39:Y39"/>
    <mergeCell ref="M33:O34"/>
    <mergeCell ref="P33:R34"/>
    <mergeCell ref="S33:Y34"/>
    <mergeCell ref="G34:I34"/>
    <mergeCell ref="F31:F32"/>
    <mergeCell ref="G31:I31"/>
    <mergeCell ref="J31:L32"/>
    <mergeCell ref="M31:O32"/>
    <mergeCell ref="P31:R32"/>
    <mergeCell ref="S31:Y32"/>
    <mergeCell ref="G32:I32"/>
    <mergeCell ref="D27:E34"/>
    <mergeCell ref="F27:F28"/>
    <mergeCell ref="G27:I27"/>
    <mergeCell ref="J27:Y27"/>
    <mergeCell ref="G28:I28"/>
    <mergeCell ref="J28:L28"/>
    <mergeCell ref="M28:O28"/>
    <mergeCell ref="L10:Y10"/>
    <mergeCell ref="F11:I11"/>
    <mergeCell ref="P28:R28"/>
    <mergeCell ref="S28:Y28"/>
    <mergeCell ref="F29:F30"/>
    <mergeCell ref="G29:I29"/>
    <mergeCell ref="J29:L30"/>
    <mergeCell ref="M29:O30"/>
    <mergeCell ref="P29:R30"/>
    <mergeCell ref="S29:Y30"/>
    <mergeCell ref="G30:I30"/>
    <mergeCell ref="F33:F34"/>
    <mergeCell ref="G33:I33"/>
    <mergeCell ref="J33:L34"/>
    <mergeCell ref="F25:I25"/>
    <mergeCell ref="J25:Y25"/>
    <mergeCell ref="F15:I15"/>
    <mergeCell ref="D8:E12"/>
    <mergeCell ref="F8:I8"/>
    <mergeCell ref="J8:Y8"/>
    <mergeCell ref="F9:I9"/>
    <mergeCell ref="J9:Y9"/>
    <mergeCell ref="F10:I10"/>
    <mergeCell ref="J23:Y23"/>
    <mergeCell ref="F24:I24"/>
    <mergeCell ref="L24:Y24"/>
    <mergeCell ref="D19:E26"/>
    <mergeCell ref="F19:I19"/>
    <mergeCell ref="F20:I20"/>
    <mergeCell ref="J20:Y20"/>
    <mergeCell ref="F21:I21"/>
    <mergeCell ref="J21:Y21"/>
    <mergeCell ref="F22:I22"/>
    <mergeCell ref="J22:Y22"/>
    <mergeCell ref="F23:I23"/>
    <mergeCell ref="F26:I26"/>
    <mergeCell ref="J26:Y26"/>
    <mergeCell ref="B5:C5"/>
    <mergeCell ref="B6:C6"/>
    <mergeCell ref="D49:E54"/>
    <mergeCell ref="B1:D1"/>
    <mergeCell ref="G2:P4"/>
    <mergeCell ref="AD6:AD7"/>
    <mergeCell ref="AE6:AE7"/>
    <mergeCell ref="J15:Y15"/>
    <mergeCell ref="D16:E18"/>
    <mergeCell ref="F16:I16"/>
    <mergeCell ref="J16:Y16"/>
    <mergeCell ref="F17:I17"/>
    <mergeCell ref="J17:Y17"/>
    <mergeCell ref="F18:I18"/>
    <mergeCell ref="J18:Y18"/>
    <mergeCell ref="J11:Y11"/>
    <mergeCell ref="F12:I12"/>
    <mergeCell ref="J12:K12"/>
    <mergeCell ref="L12:Y12"/>
    <mergeCell ref="D13:E15"/>
    <mergeCell ref="F13:I13"/>
    <mergeCell ref="J13:Y13"/>
    <mergeCell ref="F14:I14"/>
    <mergeCell ref="J14:Y14"/>
  </mergeCells>
  <phoneticPr fontId="4"/>
  <dataValidations count="1">
    <dataValidation type="list" allowBlank="1" showInputMessage="1" showErrorMessage="1" sqref="B5:C6 J19 N19 J35 N35 F49:F54 N49:N51" xr:uid="{A6AB8625-A3CB-4F1A-AADB-429F192BE655}">
      <formula1>"□,■"</formula1>
    </dataValidation>
  </dataValidations>
  <printOptions horizontalCentered="1"/>
  <pageMargins left="0.70866141732283472" right="0.11811023622047245" top="0.74803149606299213" bottom="0.19685039370078741" header="0.31496062992125984" footer="0.31496062992125984"/>
  <pageSetup paperSize="9" scale="42" fitToHeight="2" orientation="portrait" r:id="rId1"/>
  <headerFooter>
    <oddFooter>&amp;Lsf08a2</oddFooter>
  </headerFooter>
  <rowBreaks count="1" manualBreakCount="1">
    <brk id="71"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5">
              <controlPr defaultSize="0" autoFill="0" autoLine="0" autoPict="0">
                <anchor moveWithCells="1" sizeWithCells="1">
                  <from>
                    <xdr:col>34</xdr:col>
                    <xdr:colOff>647700</xdr:colOff>
                    <xdr:row>61</xdr:row>
                    <xdr:rowOff>114300</xdr:rowOff>
                  </from>
                  <to>
                    <xdr:col>34</xdr:col>
                    <xdr:colOff>647700</xdr:colOff>
                    <xdr:row>61</xdr:row>
                    <xdr:rowOff>133350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D5ADB-1DB4-4089-BBDB-92F66B6584D1}">
  <sheetPr>
    <tabColor theme="1"/>
  </sheetPr>
  <dimension ref="B2:Q34"/>
  <sheetViews>
    <sheetView workbookViewId="0"/>
  </sheetViews>
  <sheetFormatPr defaultRowHeight="18.75"/>
  <cols>
    <col min="1" max="1" width="8.625" style="172"/>
    <col min="2" max="2" width="16.875" style="172" customWidth="1"/>
    <col min="3" max="3" width="3.75" style="172" customWidth="1"/>
    <col min="4" max="4" width="8.625" style="172"/>
    <col min="5" max="5" width="2.5" style="172" customWidth="1"/>
    <col min="6" max="6" width="5.5" style="174" customWidth="1"/>
    <col min="7" max="7" width="2.375" style="174" customWidth="1"/>
    <col min="8" max="8" width="5.625" style="174" customWidth="1"/>
    <col min="9" max="9" width="8.625" style="172"/>
    <col min="10" max="10" width="11.25" style="172" customWidth="1"/>
    <col min="11" max="11" width="23.875" style="172" customWidth="1"/>
    <col min="12" max="257" width="8.625" style="172"/>
    <col min="258" max="258" width="28.25" style="172" customWidth="1"/>
    <col min="259" max="259" width="3.75" style="172" customWidth="1"/>
    <col min="260" max="260" width="8.625" style="172"/>
    <col min="261" max="261" width="2.5" style="172" customWidth="1"/>
    <col min="262" max="262" width="5.5" style="172" customWidth="1"/>
    <col min="263" max="263" width="2.375" style="172" customWidth="1"/>
    <col min="264" max="264" width="5.625" style="172" customWidth="1"/>
    <col min="265" max="265" width="8.625" style="172"/>
    <col min="266" max="266" width="11.25" style="172" customWidth="1"/>
    <col min="267" max="267" width="23.875" style="172" customWidth="1"/>
    <col min="268" max="513" width="8.625" style="172"/>
    <col min="514" max="514" width="28.25" style="172" customWidth="1"/>
    <col min="515" max="515" width="3.75" style="172" customWidth="1"/>
    <col min="516" max="516" width="8.625" style="172"/>
    <col min="517" max="517" width="2.5" style="172" customWidth="1"/>
    <col min="518" max="518" width="5.5" style="172" customWidth="1"/>
    <col min="519" max="519" width="2.375" style="172" customWidth="1"/>
    <col min="520" max="520" width="5.625" style="172" customWidth="1"/>
    <col min="521" max="521" width="8.625" style="172"/>
    <col min="522" max="522" width="11.25" style="172" customWidth="1"/>
    <col min="523" max="523" width="23.875" style="172" customWidth="1"/>
    <col min="524" max="769" width="8.625" style="172"/>
    <col min="770" max="770" width="28.25" style="172" customWidth="1"/>
    <col min="771" max="771" width="3.75" style="172" customWidth="1"/>
    <col min="772" max="772" width="8.625" style="172"/>
    <col min="773" max="773" width="2.5" style="172" customWidth="1"/>
    <col min="774" max="774" width="5.5" style="172" customWidth="1"/>
    <col min="775" max="775" width="2.375" style="172" customWidth="1"/>
    <col min="776" max="776" width="5.625" style="172" customWidth="1"/>
    <col min="777" max="777" width="8.625" style="172"/>
    <col min="778" max="778" width="11.25" style="172" customWidth="1"/>
    <col min="779" max="779" width="23.875" style="172" customWidth="1"/>
    <col min="780" max="1025" width="8.625" style="172"/>
    <col min="1026" max="1026" width="28.25" style="172" customWidth="1"/>
    <col min="1027" max="1027" width="3.75" style="172" customWidth="1"/>
    <col min="1028" max="1028" width="8.625" style="172"/>
    <col min="1029" max="1029" width="2.5" style="172" customWidth="1"/>
    <col min="1030" max="1030" width="5.5" style="172" customWidth="1"/>
    <col min="1031" max="1031" width="2.375" style="172" customWidth="1"/>
    <col min="1032" max="1032" width="5.625" style="172" customWidth="1"/>
    <col min="1033" max="1033" width="8.625" style="172"/>
    <col min="1034" max="1034" width="11.25" style="172" customWidth="1"/>
    <col min="1035" max="1035" width="23.875" style="172" customWidth="1"/>
    <col min="1036" max="1281" width="8.625" style="172"/>
    <col min="1282" max="1282" width="28.25" style="172" customWidth="1"/>
    <col min="1283" max="1283" width="3.75" style="172" customWidth="1"/>
    <col min="1284" max="1284" width="8.625" style="172"/>
    <col min="1285" max="1285" width="2.5" style="172" customWidth="1"/>
    <col min="1286" max="1286" width="5.5" style="172" customWidth="1"/>
    <col min="1287" max="1287" width="2.375" style="172" customWidth="1"/>
    <col min="1288" max="1288" width="5.625" style="172" customWidth="1"/>
    <col min="1289" max="1289" width="8.625" style="172"/>
    <col min="1290" max="1290" width="11.25" style="172" customWidth="1"/>
    <col min="1291" max="1291" width="23.875" style="172" customWidth="1"/>
    <col min="1292" max="1537" width="8.625" style="172"/>
    <col min="1538" max="1538" width="28.25" style="172" customWidth="1"/>
    <col min="1539" max="1539" width="3.75" style="172" customWidth="1"/>
    <col min="1540" max="1540" width="8.625" style="172"/>
    <col min="1541" max="1541" width="2.5" style="172" customWidth="1"/>
    <col min="1542" max="1542" width="5.5" style="172" customWidth="1"/>
    <col min="1543" max="1543" width="2.375" style="172" customWidth="1"/>
    <col min="1544" max="1544" width="5.625" style="172" customWidth="1"/>
    <col min="1545" max="1545" width="8.625" style="172"/>
    <col min="1546" max="1546" width="11.25" style="172" customWidth="1"/>
    <col min="1547" max="1547" width="23.875" style="172" customWidth="1"/>
    <col min="1548" max="1793" width="8.625" style="172"/>
    <col min="1794" max="1794" width="28.25" style="172" customWidth="1"/>
    <col min="1795" max="1795" width="3.75" style="172" customWidth="1"/>
    <col min="1796" max="1796" width="8.625" style="172"/>
    <col min="1797" max="1797" width="2.5" style="172" customWidth="1"/>
    <col min="1798" max="1798" width="5.5" style="172" customWidth="1"/>
    <col min="1799" max="1799" width="2.375" style="172" customWidth="1"/>
    <col min="1800" max="1800" width="5.625" style="172" customWidth="1"/>
    <col min="1801" max="1801" width="8.625" style="172"/>
    <col min="1802" max="1802" width="11.25" style="172" customWidth="1"/>
    <col min="1803" max="1803" width="23.875" style="172" customWidth="1"/>
    <col min="1804" max="2049" width="8.625" style="172"/>
    <col min="2050" max="2050" width="28.25" style="172" customWidth="1"/>
    <col min="2051" max="2051" width="3.75" style="172" customWidth="1"/>
    <col min="2052" max="2052" width="8.625" style="172"/>
    <col min="2053" max="2053" width="2.5" style="172" customWidth="1"/>
    <col min="2054" max="2054" width="5.5" style="172" customWidth="1"/>
    <col min="2055" max="2055" width="2.375" style="172" customWidth="1"/>
    <col min="2056" max="2056" width="5.625" style="172" customWidth="1"/>
    <col min="2057" max="2057" width="8.625" style="172"/>
    <col min="2058" max="2058" width="11.25" style="172" customWidth="1"/>
    <col min="2059" max="2059" width="23.875" style="172" customWidth="1"/>
    <col min="2060" max="2305" width="8.625" style="172"/>
    <col min="2306" max="2306" width="28.25" style="172" customWidth="1"/>
    <col min="2307" max="2307" width="3.75" style="172" customWidth="1"/>
    <col min="2308" max="2308" width="8.625" style="172"/>
    <col min="2309" max="2309" width="2.5" style="172" customWidth="1"/>
    <col min="2310" max="2310" width="5.5" style="172" customWidth="1"/>
    <col min="2311" max="2311" width="2.375" style="172" customWidth="1"/>
    <col min="2312" max="2312" width="5.625" style="172" customWidth="1"/>
    <col min="2313" max="2313" width="8.625" style="172"/>
    <col min="2314" max="2314" width="11.25" style="172" customWidth="1"/>
    <col min="2315" max="2315" width="23.875" style="172" customWidth="1"/>
    <col min="2316" max="2561" width="8.625" style="172"/>
    <col min="2562" max="2562" width="28.25" style="172" customWidth="1"/>
    <col min="2563" max="2563" width="3.75" style="172" customWidth="1"/>
    <col min="2564" max="2564" width="8.625" style="172"/>
    <col min="2565" max="2565" width="2.5" style="172" customWidth="1"/>
    <col min="2566" max="2566" width="5.5" style="172" customWidth="1"/>
    <col min="2567" max="2567" width="2.375" style="172" customWidth="1"/>
    <col min="2568" max="2568" width="5.625" style="172" customWidth="1"/>
    <col min="2569" max="2569" width="8.625" style="172"/>
    <col min="2570" max="2570" width="11.25" style="172" customWidth="1"/>
    <col min="2571" max="2571" width="23.875" style="172" customWidth="1"/>
    <col min="2572" max="2817" width="8.625" style="172"/>
    <col min="2818" max="2818" width="28.25" style="172" customWidth="1"/>
    <col min="2819" max="2819" width="3.75" style="172" customWidth="1"/>
    <col min="2820" max="2820" width="8.625" style="172"/>
    <col min="2821" max="2821" width="2.5" style="172" customWidth="1"/>
    <col min="2822" max="2822" width="5.5" style="172" customWidth="1"/>
    <col min="2823" max="2823" width="2.375" style="172" customWidth="1"/>
    <col min="2824" max="2824" width="5.625" style="172" customWidth="1"/>
    <col min="2825" max="2825" width="8.625" style="172"/>
    <col min="2826" max="2826" width="11.25" style="172" customWidth="1"/>
    <col min="2827" max="2827" width="23.875" style="172" customWidth="1"/>
    <col min="2828" max="3073" width="8.625" style="172"/>
    <col min="3074" max="3074" width="28.25" style="172" customWidth="1"/>
    <col min="3075" max="3075" width="3.75" style="172" customWidth="1"/>
    <col min="3076" max="3076" width="8.625" style="172"/>
    <col min="3077" max="3077" width="2.5" style="172" customWidth="1"/>
    <col min="3078" max="3078" width="5.5" style="172" customWidth="1"/>
    <col min="3079" max="3079" width="2.375" style="172" customWidth="1"/>
    <col min="3080" max="3080" width="5.625" style="172" customWidth="1"/>
    <col min="3081" max="3081" width="8.625" style="172"/>
    <col min="3082" max="3082" width="11.25" style="172" customWidth="1"/>
    <col min="3083" max="3083" width="23.875" style="172" customWidth="1"/>
    <col min="3084" max="3329" width="8.625" style="172"/>
    <col min="3330" max="3330" width="28.25" style="172" customWidth="1"/>
    <col min="3331" max="3331" width="3.75" style="172" customWidth="1"/>
    <col min="3332" max="3332" width="8.625" style="172"/>
    <col min="3333" max="3333" width="2.5" style="172" customWidth="1"/>
    <col min="3334" max="3334" width="5.5" style="172" customWidth="1"/>
    <col min="3335" max="3335" width="2.375" style="172" customWidth="1"/>
    <col min="3336" max="3336" width="5.625" style="172" customWidth="1"/>
    <col min="3337" max="3337" width="8.625" style="172"/>
    <col min="3338" max="3338" width="11.25" style="172" customWidth="1"/>
    <col min="3339" max="3339" width="23.875" style="172" customWidth="1"/>
    <col min="3340" max="3585" width="8.625" style="172"/>
    <col min="3586" max="3586" width="28.25" style="172" customWidth="1"/>
    <col min="3587" max="3587" width="3.75" style="172" customWidth="1"/>
    <col min="3588" max="3588" width="8.625" style="172"/>
    <col min="3589" max="3589" width="2.5" style="172" customWidth="1"/>
    <col min="3590" max="3590" width="5.5" style="172" customWidth="1"/>
    <col min="3591" max="3591" width="2.375" style="172" customWidth="1"/>
    <col min="3592" max="3592" width="5.625" style="172" customWidth="1"/>
    <col min="3593" max="3593" width="8.625" style="172"/>
    <col min="3594" max="3594" width="11.25" style="172" customWidth="1"/>
    <col min="3595" max="3595" width="23.875" style="172" customWidth="1"/>
    <col min="3596" max="3841" width="8.625" style="172"/>
    <col min="3842" max="3842" width="28.25" style="172" customWidth="1"/>
    <col min="3843" max="3843" width="3.75" style="172" customWidth="1"/>
    <col min="3844" max="3844" width="8.625" style="172"/>
    <col min="3845" max="3845" width="2.5" style="172" customWidth="1"/>
    <col min="3846" max="3846" width="5.5" style="172" customWidth="1"/>
    <col min="3847" max="3847" width="2.375" style="172" customWidth="1"/>
    <col min="3848" max="3848" width="5.625" style="172" customWidth="1"/>
    <col min="3849" max="3849" width="8.625" style="172"/>
    <col min="3850" max="3850" width="11.25" style="172" customWidth="1"/>
    <col min="3851" max="3851" width="23.875" style="172" customWidth="1"/>
    <col min="3852" max="4097" width="8.625" style="172"/>
    <col min="4098" max="4098" width="28.25" style="172" customWidth="1"/>
    <col min="4099" max="4099" width="3.75" style="172" customWidth="1"/>
    <col min="4100" max="4100" width="8.625" style="172"/>
    <col min="4101" max="4101" width="2.5" style="172" customWidth="1"/>
    <col min="4102" max="4102" width="5.5" style="172" customWidth="1"/>
    <col min="4103" max="4103" width="2.375" style="172" customWidth="1"/>
    <col min="4104" max="4104" width="5.625" style="172" customWidth="1"/>
    <col min="4105" max="4105" width="8.625" style="172"/>
    <col min="4106" max="4106" width="11.25" style="172" customWidth="1"/>
    <col min="4107" max="4107" width="23.875" style="172" customWidth="1"/>
    <col min="4108" max="4353" width="8.625" style="172"/>
    <col min="4354" max="4354" width="28.25" style="172" customWidth="1"/>
    <col min="4355" max="4355" width="3.75" style="172" customWidth="1"/>
    <col min="4356" max="4356" width="8.625" style="172"/>
    <col min="4357" max="4357" width="2.5" style="172" customWidth="1"/>
    <col min="4358" max="4358" width="5.5" style="172" customWidth="1"/>
    <col min="4359" max="4359" width="2.375" style="172" customWidth="1"/>
    <col min="4360" max="4360" width="5.625" style="172" customWidth="1"/>
    <col min="4361" max="4361" width="8.625" style="172"/>
    <col min="4362" max="4362" width="11.25" style="172" customWidth="1"/>
    <col min="4363" max="4363" width="23.875" style="172" customWidth="1"/>
    <col min="4364" max="4609" width="8.625" style="172"/>
    <col min="4610" max="4610" width="28.25" style="172" customWidth="1"/>
    <col min="4611" max="4611" width="3.75" style="172" customWidth="1"/>
    <col min="4612" max="4612" width="8.625" style="172"/>
    <col min="4613" max="4613" width="2.5" style="172" customWidth="1"/>
    <col min="4614" max="4614" width="5.5" style="172" customWidth="1"/>
    <col min="4615" max="4615" width="2.375" style="172" customWidth="1"/>
    <col min="4616" max="4616" width="5.625" style="172" customWidth="1"/>
    <col min="4617" max="4617" width="8.625" style="172"/>
    <col min="4618" max="4618" width="11.25" style="172" customWidth="1"/>
    <col min="4619" max="4619" width="23.875" style="172" customWidth="1"/>
    <col min="4620" max="4865" width="8.625" style="172"/>
    <col min="4866" max="4866" width="28.25" style="172" customWidth="1"/>
    <col min="4867" max="4867" width="3.75" style="172" customWidth="1"/>
    <col min="4868" max="4868" width="8.625" style="172"/>
    <col min="4869" max="4869" width="2.5" style="172" customWidth="1"/>
    <col min="4870" max="4870" width="5.5" style="172" customWidth="1"/>
    <col min="4871" max="4871" width="2.375" style="172" customWidth="1"/>
    <col min="4872" max="4872" width="5.625" style="172" customWidth="1"/>
    <col min="4873" max="4873" width="8.625" style="172"/>
    <col min="4874" max="4874" width="11.25" style="172" customWidth="1"/>
    <col min="4875" max="4875" width="23.875" style="172" customWidth="1"/>
    <col min="4876" max="5121" width="8.625" style="172"/>
    <col min="5122" max="5122" width="28.25" style="172" customWidth="1"/>
    <col min="5123" max="5123" width="3.75" style="172" customWidth="1"/>
    <col min="5124" max="5124" width="8.625" style="172"/>
    <col min="5125" max="5125" width="2.5" style="172" customWidth="1"/>
    <col min="5126" max="5126" width="5.5" style="172" customWidth="1"/>
    <col min="5127" max="5127" width="2.375" style="172" customWidth="1"/>
    <col min="5128" max="5128" width="5.625" style="172" customWidth="1"/>
    <col min="5129" max="5129" width="8.625" style="172"/>
    <col min="5130" max="5130" width="11.25" style="172" customWidth="1"/>
    <col min="5131" max="5131" width="23.875" style="172" customWidth="1"/>
    <col min="5132" max="5377" width="8.625" style="172"/>
    <col min="5378" max="5378" width="28.25" style="172" customWidth="1"/>
    <col min="5379" max="5379" width="3.75" style="172" customWidth="1"/>
    <col min="5380" max="5380" width="8.625" style="172"/>
    <col min="5381" max="5381" width="2.5" style="172" customWidth="1"/>
    <col min="5382" max="5382" width="5.5" style="172" customWidth="1"/>
    <col min="5383" max="5383" width="2.375" style="172" customWidth="1"/>
    <col min="5384" max="5384" width="5.625" style="172" customWidth="1"/>
    <col min="5385" max="5385" width="8.625" style="172"/>
    <col min="5386" max="5386" width="11.25" style="172" customWidth="1"/>
    <col min="5387" max="5387" width="23.875" style="172" customWidth="1"/>
    <col min="5388" max="5633" width="8.625" style="172"/>
    <col min="5634" max="5634" width="28.25" style="172" customWidth="1"/>
    <col min="5635" max="5635" width="3.75" style="172" customWidth="1"/>
    <col min="5636" max="5636" width="8.625" style="172"/>
    <col min="5637" max="5637" width="2.5" style="172" customWidth="1"/>
    <col min="5638" max="5638" width="5.5" style="172" customWidth="1"/>
    <col min="5639" max="5639" width="2.375" style="172" customWidth="1"/>
    <col min="5640" max="5640" width="5.625" style="172" customWidth="1"/>
    <col min="5641" max="5641" width="8.625" style="172"/>
    <col min="5642" max="5642" width="11.25" style="172" customWidth="1"/>
    <col min="5643" max="5643" width="23.875" style="172" customWidth="1"/>
    <col min="5644" max="5889" width="8.625" style="172"/>
    <col min="5890" max="5890" width="28.25" style="172" customWidth="1"/>
    <col min="5891" max="5891" width="3.75" style="172" customWidth="1"/>
    <col min="5892" max="5892" width="8.625" style="172"/>
    <col min="5893" max="5893" width="2.5" style="172" customWidth="1"/>
    <col min="5894" max="5894" width="5.5" style="172" customWidth="1"/>
    <col min="5895" max="5895" width="2.375" style="172" customWidth="1"/>
    <col min="5896" max="5896" width="5.625" style="172" customWidth="1"/>
    <col min="5897" max="5897" width="8.625" style="172"/>
    <col min="5898" max="5898" width="11.25" style="172" customWidth="1"/>
    <col min="5899" max="5899" width="23.875" style="172" customWidth="1"/>
    <col min="5900" max="6145" width="8.625" style="172"/>
    <col min="6146" max="6146" width="28.25" style="172" customWidth="1"/>
    <col min="6147" max="6147" width="3.75" style="172" customWidth="1"/>
    <col min="6148" max="6148" width="8.625" style="172"/>
    <col min="6149" max="6149" width="2.5" style="172" customWidth="1"/>
    <col min="6150" max="6150" width="5.5" style="172" customWidth="1"/>
    <col min="6151" max="6151" width="2.375" style="172" customWidth="1"/>
    <col min="6152" max="6152" width="5.625" style="172" customWidth="1"/>
    <col min="6153" max="6153" width="8.625" style="172"/>
    <col min="6154" max="6154" width="11.25" style="172" customWidth="1"/>
    <col min="6155" max="6155" width="23.875" style="172" customWidth="1"/>
    <col min="6156" max="6401" width="8.625" style="172"/>
    <col min="6402" max="6402" width="28.25" style="172" customWidth="1"/>
    <col min="6403" max="6403" width="3.75" style="172" customWidth="1"/>
    <col min="6404" max="6404" width="8.625" style="172"/>
    <col min="6405" max="6405" width="2.5" style="172" customWidth="1"/>
    <col min="6406" max="6406" width="5.5" style="172" customWidth="1"/>
    <col min="6407" max="6407" width="2.375" style="172" customWidth="1"/>
    <col min="6408" max="6408" width="5.625" style="172" customWidth="1"/>
    <col min="6409" max="6409" width="8.625" style="172"/>
    <col min="6410" max="6410" width="11.25" style="172" customWidth="1"/>
    <col min="6411" max="6411" width="23.875" style="172" customWidth="1"/>
    <col min="6412" max="6657" width="8.625" style="172"/>
    <col min="6658" max="6658" width="28.25" style="172" customWidth="1"/>
    <col min="6659" max="6659" width="3.75" style="172" customWidth="1"/>
    <col min="6660" max="6660" width="8.625" style="172"/>
    <col min="6661" max="6661" width="2.5" style="172" customWidth="1"/>
    <col min="6662" max="6662" width="5.5" style="172" customWidth="1"/>
    <col min="6663" max="6663" width="2.375" style="172" customWidth="1"/>
    <col min="6664" max="6664" width="5.625" style="172" customWidth="1"/>
    <col min="6665" max="6665" width="8.625" style="172"/>
    <col min="6666" max="6666" width="11.25" style="172" customWidth="1"/>
    <col min="6667" max="6667" width="23.875" style="172" customWidth="1"/>
    <col min="6668" max="6913" width="8.625" style="172"/>
    <col min="6914" max="6914" width="28.25" style="172" customWidth="1"/>
    <col min="6915" max="6915" width="3.75" style="172" customWidth="1"/>
    <col min="6916" max="6916" width="8.625" style="172"/>
    <col min="6917" max="6917" width="2.5" style="172" customWidth="1"/>
    <col min="6918" max="6918" width="5.5" style="172" customWidth="1"/>
    <col min="6919" max="6919" width="2.375" style="172" customWidth="1"/>
    <col min="6920" max="6920" width="5.625" style="172" customWidth="1"/>
    <col min="6921" max="6921" width="8.625" style="172"/>
    <col min="6922" max="6922" width="11.25" style="172" customWidth="1"/>
    <col min="6923" max="6923" width="23.875" style="172" customWidth="1"/>
    <col min="6924" max="7169" width="8.625" style="172"/>
    <col min="7170" max="7170" width="28.25" style="172" customWidth="1"/>
    <col min="7171" max="7171" width="3.75" style="172" customWidth="1"/>
    <col min="7172" max="7172" width="8.625" style="172"/>
    <col min="7173" max="7173" width="2.5" style="172" customWidth="1"/>
    <col min="7174" max="7174" width="5.5" style="172" customWidth="1"/>
    <col min="7175" max="7175" width="2.375" style="172" customWidth="1"/>
    <col min="7176" max="7176" width="5.625" style="172" customWidth="1"/>
    <col min="7177" max="7177" width="8.625" style="172"/>
    <col min="7178" max="7178" width="11.25" style="172" customWidth="1"/>
    <col min="7179" max="7179" width="23.875" style="172" customWidth="1"/>
    <col min="7180" max="7425" width="8.625" style="172"/>
    <col min="7426" max="7426" width="28.25" style="172" customWidth="1"/>
    <col min="7427" max="7427" width="3.75" style="172" customWidth="1"/>
    <col min="7428" max="7428" width="8.625" style="172"/>
    <col min="7429" max="7429" width="2.5" style="172" customWidth="1"/>
    <col min="7430" max="7430" width="5.5" style="172" customWidth="1"/>
    <col min="7431" max="7431" width="2.375" style="172" customWidth="1"/>
    <col min="7432" max="7432" width="5.625" style="172" customWidth="1"/>
    <col min="7433" max="7433" width="8.625" style="172"/>
    <col min="7434" max="7434" width="11.25" style="172" customWidth="1"/>
    <col min="7435" max="7435" width="23.875" style="172" customWidth="1"/>
    <col min="7436" max="7681" width="8.625" style="172"/>
    <col min="7682" max="7682" width="28.25" style="172" customWidth="1"/>
    <col min="7683" max="7683" width="3.75" style="172" customWidth="1"/>
    <col min="7684" max="7684" width="8.625" style="172"/>
    <col min="7685" max="7685" width="2.5" style="172" customWidth="1"/>
    <col min="7686" max="7686" width="5.5" style="172" customWidth="1"/>
    <col min="7687" max="7687" width="2.375" style="172" customWidth="1"/>
    <col min="7688" max="7688" width="5.625" style="172" customWidth="1"/>
    <col min="7689" max="7689" width="8.625" style="172"/>
    <col min="7690" max="7690" width="11.25" style="172" customWidth="1"/>
    <col min="7691" max="7691" width="23.875" style="172" customWidth="1"/>
    <col min="7692" max="7937" width="8.625" style="172"/>
    <col min="7938" max="7938" width="28.25" style="172" customWidth="1"/>
    <col min="7939" max="7939" width="3.75" style="172" customWidth="1"/>
    <col min="7940" max="7940" width="8.625" style="172"/>
    <col min="7941" max="7941" width="2.5" style="172" customWidth="1"/>
    <col min="7942" max="7942" width="5.5" style="172" customWidth="1"/>
    <col min="7943" max="7943" width="2.375" style="172" customWidth="1"/>
    <col min="7944" max="7944" width="5.625" style="172" customWidth="1"/>
    <col min="7945" max="7945" width="8.625" style="172"/>
    <col min="7946" max="7946" width="11.25" style="172" customWidth="1"/>
    <col min="7947" max="7947" width="23.875" style="172" customWidth="1"/>
    <col min="7948" max="8193" width="8.625" style="172"/>
    <col min="8194" max="8194" width="28.25" style="172" customWidth="1"/>
    <col min="8195" max="8195" width="3.75" style="172" customWidth="1"/>
    <col min="8196" max="8196" width="8.625" style="172"/>
    <col min="8197" max="8197" width="2.5" style="172" customWidth="1"/>
    <col min="8198" max="8198" width="5.5" style="172" customWidth="1"/>
    <col min="8199" max="8199" width="2.375" style="172" customWidth="1"/>
    <col min="8200" max="8200" width="5.625" style="172" customWidth="1"/>
    <col min="8201" max="8201" width="8.625" style="172"/>
    <col min="8202" max="8202" width="11.25" style="172" customWidth="1"/>
    <col min="8203" max="8203" width="23.875" style="172" customWidth="1"/>
    <col min="8204" max="8449" width="8.625" style="172"/>
    <col min="8450" max="8450" width="28.25" style="172" customWidth="1"/>
    <col min="8451" max="8451" width="3.75" style="172" customWidth="1"/>
    <col min="8452" max="8452" width="8.625" style="172"/>
    <col min="8453" max="8453" width="2.5" style="172" customWidth="1"/>
    <col min="8454" max="8454" width="5.5" style="172" customWidth="1"/>
    <col min="8455" max="8455" width="2.375" style="172" customWidth="1"/>
    <col min="8456" max="8456" width="5.625" style="172" customWidth="1"/>
    <col min="8457" max="8457" width="8.625" style="172"/>
    <col min="8458" max="8458" width="11.25" style="172" customWidth="1"/>
    <col min="8459" max="8459" width="23.875" style="172" customWidth="1"/>
    <col min="8460" max="8705" width="8.625" style="172"/>
    <col min="8706" max="8706" width="28.25" style="172" customWidth="1"/>
    <col min="8707" max="8707" width="3.75" style="172" customWidth="1"/>
    <col min="8708" max="8708" width="8.625" style="172"/>
    <col min="8709" max="8709" width="2.5" style="172" customWidth="1"/>
    <col min="8710" max="8710" width="5.5" style="172" customWidth="1"/>
    <col min="8711" max="8711" width="2.375" style="172" customWidth="1"/>
    <col min="8712" max="8712" width="5.625" style="172" customWidth="1"/>
    <col min="8713" max="8713" width="8.625" style="172"/>
    <col min="8714" max="8714" width="11.25" style="172" customWidth="1"/>
    <col min="8715" max="8715" width="23.875" style="172" customWidth="1"/>
    <col min="8716" max="8961" width="8.625" style="172"/>
    <col min="8962" max="8962" width="28.25" style="172" customWidth="1"/>
    <col min="8963" max="8963" width="3.75" style="172" customWidth="1"/>
    <col min="8964" max="8964" width="8.625" style="172"/>
    <col min="8965" max="8965" width="2.5" style="172" customWidth="1"/>
    <col min="8966" max="8966" width="5.5" style="172" customWidth="1"/>
    <col min="8967" max="8967" width="2.375" style="172" customWidth="1"/>
    <col min="8968" max="8968" width="5.625" style="172" customWidth="1"/>
    <col min="8969" max="8969" width="8.625" style="172"/>
    <col min="8970" max="8970" width="11.25" style="172" customWidth="1"/>
    <col min="8971" max="8971" width="23.875" style="172" customWidth="1"/>
    <col min="8972" max="9217" width="8.625" style="172"/>
    <col min="9218" max="9218" width="28.25" style="172" customWidth="1"/>
    <col min="9219" max="9219" width="3.75" style="172" customWidth="1"/>
    <col min="9220" max="9220" width="8.625" style="172"/>
    <col min="9221" max="9221" width="2.5" style="172" customWidth="1"/>
    <col min="9222" max="9222" width="5.5" style="172" customWidth="1"/>
    <col min="9223" max="9223" width="2.375" style="172" customWidth="1"/>
    <col min="9224" max="9224" width="5.625" style="172" customWidth="1"/>
    <col min="9225" max="9225" width="8.625" style="172"/>
    <col min="9226" max="9226" width="11.25" style="172" customWidth="1"/>
    <col min="9227" max="9227" width="23.875" style="172" customWidth="1"/>
    <col min="9228" max="9473" width="8.625" style="172"/>
    <col min="9474" max="9474" width="28.25" style="172" customWidth="1"/>
    <col min="9475" max="9475" width="3.75" style="172" customWidth="1"/>
    <col min="9476" max="9476" width="8.625" style="172"/>
    <col min="9477" max="9477" width="2.5" style="172" customWidth="1"/>
    <col min="9478" max="9478" width="5.5" style="172" customWidth="1"/>
    <col min="9479" max="9479" width="2.375" style="172" customWidth="1"/>
    <col min="9480" max="9480" width="5.625" style="172" customWidth="1"/>
    <col min="9481" max="9481" width="8.625" style="172"/>
    <col min="9482" max="9482" width="11.25" style="172" customWidth="1"/>
    <col min="9483" max="9483" width="23.875" style="172" customWidth="1"/>
    <col min="9484" max="9729" width="8.625" style="172"/>
    <col min="9730" max="9730" width="28.25" style="172" customWidth="1"/>
    <col min="9731" max="9731" width="3.75" style="172" customWidth="1"/>
    <col min="9732" max="9732" width="8.625" style="172"/>
    <col min="9733" max="9733" width="2.5" style="172" customWidth="1"/>
    <col min="9734" max="9734" width="5.5" style="172" customWidth="1"/>
    <col min="9735" max="9735" width="2.375" style="172" customWidth="1"/>
    <col min="9736" max="9736" width="5.625" style="172" customWidth="1"/>
    <col min="9737" max="9737" width="8.625" style="172"/>
    <col min="9738" max="9738" width="11.25" style="172" customWidth="1"/>
    <col min="9739" max="9739" width="23.875" style="172" customWidth="1"/>
    <col min="9740" max="9985" width="8.625" style="172"/>
    <col min="9986" max="9986" width="28.25" style="172" customWidth="1"/>
    <col min="9987" max="9987" width="3.75" style="172" customWidth="1"/>
    <col min="9988" max="9988" width="8.625" style="172"/>
    <col min="9989" max="9989" width="2.5" style="172" customWidth="1"/>
    <col min="9990" max="9990" width="5.5" style="172" customWidth="1"/>
    <col min="9991" max="9991" width="2.375" style="172" customWidth="1"/>
    <col min="9992" max="9992" width="5.625" style="172" customWidth="1"/>
    <col min="9993" max="9993" width="8.625" style="172"/>
    <col min="9994" max="9994" width="11.25" style="172" customWidth="1"/>
    <col min="9995" max="9995" width="23.875" style="172" customWidth="1"/>
    <col min="9996" max="10241" width="8.625" style="172"/>
    <col min="10242" max="10242" width="28.25" style="172" customWidth="1"/>
    <col min="10243" max="10243" width="3.75" style="172" customWidth="1"/>
    <col min="10244" max="10244" width="8.625" style="172"/>
    <col min="10245" max="10245" width="2.5" style="172" customWidth="1"/>
    <col min="10246" max="10246" width="5.5" style="172" customWidth="1"/>
    <col min="10247" max="10247" width="2.375" style="172" customWidth="1"/>
    <col min="10248" max="10248" width="5.625" style="172" customWidth="1"/>
    <col min="10249" max="10249" width="8.625" style="172"/>
    <col min="10250" max="10250" width="11.25" style="172" customWidth="1"/>
    <col min="10251" max="10251" width="23.875" style="172" customWidth="1"/>
    <col min="10252" max="10497" width="8.625" style="172"/>
    <col min="10498" max="10498" width="28.25" style="172" customWidth="1"/>
    <col min="10499" max="10499" width="3.75" style="172" customWidth="1"/>
    <col min="10500" max="10500" width="8.625" style="172"/>
    <col min="10501" max="10501" width="2.5" style="172" customWidth="1"/>
    <col min="10502" max="10502" width="5.5" style="172" customWidth="1"/>
    <col min="10503" max="10503" width="2.375" style="172" customWidth="1"/>
    <col min="10504" max="10504" width="5.625" style="172" customWidth="1"/>
    <col min="10505" max="10505" width="8.625" style="172"/>
    <col min="10506" max="10506" width="11.25" style="172" customWidth="1"/>
    <col min="10507" max="10507" width="23.875" style="172" customWidth="1"/>
    <col min="10508" max="10753" width="8.625" style="172"/>
    <col min="10754" max="10754" width="28.25" style="172" customWidth="1"/>
    <col min="10755" max="10755" width="3.75" style="172" customWidth="1"/>
    <col min="10756" max="10756" width="8.625" style="172"/>
    <col min="10757" max="10757" width="2.5" style="172" customWidth="1"/>
    <col min="10758" max="10758" width="5.5" style="172" customWidth="1"/>
    <col min="10759" max="10759" width="2.375" style="172" customWidth="1"/>
    <col min="10760" max="10760" width="5.625" style="172" customWidth="1"/>
    <col min="10761" max="10761" width="8.625" style="172"/>
    <col min="10762" max="10762" width="11.25" style="172" customWidth="1"/>
    <col min="10763" max="10763" width="23.875" style="172" customWidth="1"/>
    <col min="10764" max="11009" width="8.625" style="172"/>
    <col min="11010" max="11010" width="28.25" style="172" customWidth="1"/>
    <col min="11011" max="11011" width="3.75" style="172" customWidth="1"/>
    <col min="11012" max="11012" width="8.625" style="172"/>
    <col min="11013" max="11013" width="2.5" style="172" customWidth="1"/>
    <col min="11014" max="11014" width="5.5" style="172" customWidth="1"/>
    <col min="11015" max="11015" width="2.375" style="172" customWidth="1"/>
    <col min="11016" max="11016" width="5.625" style="172" customWidth="1"/>
    <col min="11017" max="11017" width="8.625" style="172"/>
    <col min="11018" max="11018" width="11.25" style="172" customWidth="1"/>
    <col min="11019" max="11019" width="23.875" style="172" customWidth="1"/>
    <col min="11020" max="11265" width="8.625" style="172"/>
    <col min="11266" max="11266" width="28.25" style="172" customWidth="1"/>
    <col min="11267" max="11267" width="3.75" style="172" customWidth="1"/>
    <col min="11268" max="11268" width="8.625" style="172"/>
    <col min="11269" max="11269" width="2.5" style="172" customWidth="1"/>
    <col min="11270" max="11270" width="5.5" style="172" customWidth="1"/>
    <col min="11271" max="11271" width="2.375" style="172" customWidth="1"/>
    <col min="11272" max="11272" width="5.625" style="172" customWidth="1"/>
    <col min="11273" max="11273" width="8.625" style="172"/>
    <col min="11274" max="11274" width="11.25" style="172" customWidth="1"/>
    <col min="11275" max="11275" width="23.875" style="172" customWidth="1"/>
    <col min="11276" max="11521" width="8.625" style="172"/>
    <col min="11522" max="11522" width="28.25" style="172" customWidth="1"/>
    <col min="11523" max="11523" width="3.75" style="172" customWidth="1"/>
    <col min="11524" max="11524" width="8.625" style="172"/>
    <col min="11525" max="11525" width="2.5" style="172" customWidth="1"/>
    <col min="11526" max="11526" width="5.5" style="172" customWidth="1"/>
    <col min="11527" max="11527" width="2.375" style="172" customWidth="1"/>
    <col min="11528" max="11528" width="5.625" style="172" customWidth="1"/>
    <col min="11529" max="11529" width="8.625" style="172"/>
    <col min="11530" max="11530" width="11.25" style="172" customWidth="1"/>
    <col min="11531" max="11531" width="23.875" style="172" customWidth="1"/>
    <col min="11532" max="11777" width="8.625" style="172"/>
    <col min="11778" max="11778" width="28.25" style="172" customWidth="1"/>
    <col min="11779" max="11779" width="3.75" style="172" customWidth="1"/>
    <col min="11780" max="11780" width="8.625" style="172"/>
    <col min="11781" max="11781" width="2.5" style="172" customWidth="1"/>
    <col min="11782" max="11782" width="5.5" style="172" customWidth="1"/>
    <col min="11783" max="11783" width="2.375" style="172" customWidth="1"/>
    <col min="11784" max="11784" width="5.625" style="172" customWidth="1"/>
    <col min="11785" max="11785" width="8.625" style="172"/>
    <col min="11786" max="11786" width="11.25" style="172" customWidth="1"/>
    <col min="11787" max="11787" width="23.875" style="172" customWidth="1"/>
    <col min="11788" max="12033" width="8.625" style="172"/>
    <col min="12034" max="12034" width="28.25" style="172" customWidth="1"/>
    <col min="12035" max="12035" width="3.75" style="172" customWidth="1"/>
    <col min="12036" max="12036" width="8.625" style="172"/>
    <col min="12037" max="12037" width="2.5" style="172" customWidth="1"/>
    <col min="12038" max="12038" width="5.5" style="172" customWidth="1"/>
    <col min="12039" max="12039" width="2.375" style="172" customWidth="1"/>
    <col min="12040" max="12040" width="5.625" style="172" customWidth="1"/>
    <col min="12041" max="12041" width="8.625" style="172"/>
    <col min="12042" max="12042" width="11.25" style="172" customWidth="1"/>
    <col min="12043" max="12043" width="23.875" style="172" customWidth="1"/>
    <col min="12044" max="12289" width="8.625" style="172"/>
    <col min="12290" max="12290" width="28.25" style="172" customWidth="1"/>
    <col min="12291" max="12291" width="3.75" style="172" customWidth="1"/>
    <col min="12292" max="12292" width="8.625" style="172"/>
    <col min="12293" max="12293" width="2.5" style="172" customWidth="1"/>
    <col min="12294" max="12294" width="5.5" style="172" customWidth="1"/>
    <col min="12295" max="12295" width="2.375" style="172" customWidth="1"/>
    <col min="12296" max="12296" width="5.625" style="172" customWidth="1"/>
    <col min="12297" max="12297" width="8.625" style="172"/>
    <col min="12298" max="12298" width="11.25" style="172" customWidth="1"/>
    <col min="12299" max="12299" width="23.875" style="172" customWidth="1"/>
    <col min="12300" max="12545" width="8.625" style="172"/>
    <col min="12546" max="12546" width="28.25" style="172" customWidth="1"/>
    <col min="12547" max="12547" width="3.75" style="172" customWidth="1"/>
    <col min="12548" max="12548" width="8.625" style="172"/>
    <col min="12549" max="12549" width="2.5" style="172" customWidth="1"/>
    <col min="12550" max="12550" width="5.5" style="172" customWidth="1"/>
    <col min="12551" max="12551" width="2.375" style="172" customWidth="1"/>
    <col min="12552" max="12552" width="5.625" style="172" customWidth="1"/>
    <col min="12553" max="12553" width="8.625" style="172"/>
    <col min="12554" max="12554" width="11.25" style="172" customWidth="1"/>
    <col min="12555" max="12555" width="23.875" style="172" customWidth="1"/>
    <col min="12556" max="12801" width="8.625" style="172"/>
    <col min="12802" max="12802" width="28.25" style="172" customWidth="1"/>
    <col min="12803" max="12803" width="3.75" style="172" customWidth="1"/>
    <col min="12804" max="12804" width="8.625" style="172"/>
    <col min="12805" max="12805" width="2.5" style="172" customWidth="1"/>
    <col min="12806" max="12806" width="5.5" style="172" customWidth="1"/>
    <col min="12807" max="12807" width="2.375" style="172" customWidth="1"/>
    <col min="12808" max="12808" width="5.625" style="172" customWidth="1"/>
    <col min="12809" max="12809" width="8.625" style="172"/>
    <col min="12810" max="12810" width="11.25" style="172" customWidth="1"/>
    <col min="12811" max="12811" width="23.875" style="172" customWidth="1"/>
    <col min="12812" max="13057" width="8.625" style="172"/>
    <col min="13058" max="13058" width="28.25" style="172" customWidth="1"/>
    <col min="13059" max="13059" width="3.75" style="172" customWidth="1"/>
    <col min="13060" max="13060" width="8.625" style="172"/>
    <col min="13061" max="13061" width="2.5" style="172" customWidth="1"/>
    <col min="13062" max="13062" width="5.5" style="172" customWidth="1"/>
    <col min="13063" max="13063" width="2.375" style="172" customWidth="1"/>
    <col min="13064" max="13064" width="5.625" style="172" customWidth="1"/>
    <col min="13065" max="13065" width="8.625" style="172"/>
    <col min="13066" max="13066" width="11.25" style="172" customWidth="1"/>
    <col min="13067" max="13067" width="23.875" style="172" customWidth="1"/>
    <col min="13068" max="13313" width="8.625" style="172"/>
    <col min="13314" max="13314" width="28.25" style="172" customWidth="1"/>
    <col min="13315" max="13315" width="3.75" style="172" customWidth="1"/>
    <col min="13316" max="13316" width="8.625" style="172"/>
    <col min="13317" max="13317" width="2.5" style="172" customWidth="1"/>
    <col min="13318" max="13318" width="5.5" style="172" customWidth="1"/>
    <col min="13319" max="13319" width="2.375" style="172" customWidth="1"/>
    <col min="13320" max="13320" width="5.625" style="172" customWidth="1"/>
    <col min="13321" max="13321" width="8.625" style="172"/>
    <col min="13322" max="13322" width="11.25" style="172" customWidth="1"/>
    <col min="13323" max="13323" width="23.875" style="172" customWidth="1"/>
    <col min="13324" max="13569" width="8.625" style="172"/>
    <col min="13570" max="13570" width="28.25" style="172" customWidth="1"/>
    <col min="13571" max="13571" width="3.75" style="172" customWidth="1"/>
    <col min="13572" max="13572" width="8.625" style="172"/>
    <col min="13573" max="13573" width="2.5" style="172" customWidth="1"/>
    <col min="13574" max="13574" width="5.5" style="172" customWidth="1"/>
    <col min="13575" max="13575" width="2.375" style="172" customWidth="1"/>
    <col min="13576" max="13576" width="5.625" style="172" customWidth="1"/>
    <col min="13577" max="13577" width="8.625" style="172"/>
    <col min="13578" max="13578" width="11.25" style="172" customWidth="1"/>
    <col min="13579" max="13579" width="23.875" style="172" customWidth="1"/>
    <col min="13580" max="13825" width="8.625" style="172"/>
    <col min="13826" max="13826" width="28.25" style="172" customWidth="1"/>
    <col min="13827" max="13827" width="3.75" style="172" customWidth="1"/>
    <col min="13828" max="13828" width="8.625" style="172"/>
    <col min="13829" max="13829" width="2.5" style="172" customWidth="1"/>
    <col min="13830" max="13830" width="5.5" style="172" customWidth="1"/>
    <col min="13831" max="13831" width="2.375" style="172" customWidth="1"/>
    <col min="13832" max="13832" width="5.625" style="172" customWidth="1"/>
    <col min="13833" max="13833" width="8.625" style="172"/>
    <col min="13834" max="13834" width="11.25" style="172" customWidth="1"/>
    <col min="13835" max="13835" width="23.875" style="172" customWidth="1"/>
    <col min="13836" max="14081" width="8.625" style="172"/>
    <col min="14082" max="14082" width="28.25" style="172" customWidth="1"/>
    <col min="14083" max="14083" width="3.75" style="172" customWidth="1"/>
    <col min="14084" max="14084" width="8.625" style="172"/>
    <col min="14085" max="14085" width="2.5" style="172" customWidth="1"/>
    <col min="14086" max="14086" width="5.5" style="172" customWidth="1"/>
    <col min="14087" max="14087" width="2.375" style="172" customWidth="1"/>
    <col min="14088" max="14088" width="5.625" style="172" customWidth="1"/>
    <col min="14089" max="14089" width="8.625" style="172"/>
    <col min="14090" max="14090" width="11.25" style="172" customWidth="1"/>
    <col min="14091" max="14091" width="23.875" style="172" customWidth="1"/>
    <col min="14092" max="14337" width="8.625" style="172"/>
    <col min="14338" max="14338" width="28.25" style="172" customWidth="1"/>
    <col min="14339" max="14339" width="3.75" style="172" customWidth="1"/>
    <col min="14340" max="14340" width="8.625" style="172"/>
    <col min="14341" max="14341" width="2.5" style="172" customWidth="1"/>
    <col min="14342" max="14342" width="5.5" style="172" customWidth="1"/>
    <col min="14343" max="14343" width="2.375" style="172" customWidth="1"/>
    <col min="14344" max="14344" width="5.625" style="172" customWidth="1"/>
    <col min="14345" max="14345" width="8.625" style="172"/>
    <col min="14346" max="14346" width="11.25" style="172" customWidth="1"/>
    <col min="14347" max="14347" width="23.875" style="172" customWidth="1"/>
    <col min="14348" max="14593" width="8.625" style="172"/>
    <col min="14594" max="14594" width="28.25" style="172" customWidth="1"/>
    <col min="14595" max="14595" width="3.75" style="172" customWidth="1"/>
    <col min="14596" max="14596" width="8.625" style="172"/>
    <col min="14597" max="14597" width="2.5" style="172" customWidth="1"/>
    <col min="14598" max="14598" width="5.5" style="172" customWidth="1"/>
    <col min="14599" max="14599" width="2.375" style="172" customWidth="1"/>
    <col min="14600" max="14600" width="5.625" style="172" customWidth="1"/>
    <col min="14601" max="14601" width="8.625" style="172"/>
    <col min="14602" max="14602" width="11.25" style="172" customWidth="1"/>
    <col min="14603" max="14603" width="23.875" style="172" customWidth="1"/>
    <col min="14604" max="14849" width="8.625" style="172"/>
    <col min="14850" max="14850" width="28.25" style="172" customWidth="1"/>
    <col min="14851" max="14851" width="3.75" style="172" customWidth="1"/>
    <col min="14852" max="14852" width="8.625" style="172"/>
    <col min="14853" max="14853" width="2.5" style="172" customWidth="1"/>
    <col min="14854" max="14854" width="5.5" style="172" customWidth="1"/>
    <col min="14855" max="14855" width="2.375" style="172" customWidth="1"/>
    <col min="14856" max="14856" width="5.625" style="172" customWidth="1"/>
    <col min="14857" max="14857" width="8.625" style="172"/>
    <col min="14858" max="14858" width="11.25" style="172" customWidth="1"/>
    <col min="14859" max="14859" width="23.875" style="172" customWidth="1"/>
    <col min="14860" max="15105" width="8.625" style="172"/>
    <col min="15106" max="15106" width="28.25" style="172" customWidth="1"/>
    <col min="15107" max="15107" width="3.75" style="172" customWidth="1"/>
    <col min="15108" max="15108" width="8.625" style="172"/>
    <col min="15109" max="15109" width="2.5" style="172" customWidth="1"/>
    <col min="15110" max="15110" width="5.5" style="172" customWidth="1"/>
    <col min="15111" max="15111" width="2.375" style="172" customWidth="1"/>
    <col min="15112" max="15112" width="5.625" style="172" customWidth="1"/>
    <col min="15113" max="15113" width="8.625" style="172"/>
    <col min="15114" max="15114" width="11.25" style="172" customWidth="1"/>
    <col min="15115" max="15115" width="23.875" style="172" customWidth="1"/>
    <col min="15116" max="15361" width="8.625" style="172"/>
    <col min="15362" max="15362" width="28.25" style="172" customWidth="1"/>
    <col min="15363" max="15363" width="3.75" style="172" customWidth="1"/>
    <col min="15364" max="15364" width="8.625" style="172"/>
    <col min="15365" max="15365" width="2.5" style="172" customWidth="1"/>
    <col min="15366" max="15366" width="5.5" style="172" customWidth="1"/>
    <col min="15367" max="15367" width="2.375" style="172" customWidth="1"/>
    <col min="15368" max="15368" width="5.625" style="172" customWidth="1"/>
    <col min="15369" max="15369" width="8.625" style="172"/>
    <col min="15370" max="15370" width="11.25" style="172" customWidth="1"/>
    <col min="15371" max="15371" width="23.875" style="172" customWidth="1"/>
    <col min="15372" max="15617" width="8.625" style="172"/>
    <col min="15618" max="15618" width="28.25" style="172" customWidth="1"/>
    <col min="15619" max="15619" width="3.75" style="172" customWidth="1"/>
    <col min="15620" max="15620" width="8.625" style="172"/>
    <col min="15621" max="15621" width="2.5" style="172" customWidth="1"/>
    <col min="15622" max="15622" width="5.5" style="172" customWidth="1"/>
    <col min="15623" max="15623" width="2.375" style="172" customWidth="1"/>
    <col min="15624" max="15624" width="5.625" style="172" customWidth="1"/>
    <col min="15625" max="15625" width="8.625" style="172"/>
    <col min="15626" max="15626" width="11.25" style="172" customWidth="1"/>
    <col min="15627" max="15627" width="23.875" style="172" customWidth="1"/>
    <col min="15628" max="15873" width="8.625" style="172"/>
    <col min="15874" max="15874" width="28.25" style="172" customWidth="1"/>
    <col min="15875" max="15875" width="3.75" style="172" customWidth="1"/>
    <col min="15876" max="15876" width="8.625" style="172"/>
    <col min="15877" max="15877" width="2.5" style="172" customWidth="1"/>
    <col min="15878" max="15878" width="5.5" style="172" customWidth="1"/>
    <col min="15879" max="15879" width="2.375" style="172" customWidth="1"/>
    <col min="15880" max="15880" width="5.625" style="172" customWidth="1"/>
    <col min="15881" max="15881" width="8.625" style="172"/>
    <col min="15882" max="15882" width="11.25" style="172" customWidth="1"/>
    <col min="15883" max="15883" width="23.875" style="172" customWidth="1"/>
    <col min="15884" max="16129" width="8.625" style="172"/>
    <col min="16130" max="16130" width="28.25" style="172" customWidth="1"/>
    <col min="16131" max="16131" width="3.75" style="172" customWidth="1"/>
    <col min="16132" max="16132" width="8.625" style="172"/>
    <col min="16133" max="16133" width="2.5" style="172" customWidth="1"/>
    <col min="16134" max="16134" width="5.5" style="172" customWidth="1"/>
    <col min="16135" max="16135" width="2.375" style="172" customWidth="1"/>
    <col min="16136" max="16136" width="5.625" style="172" customWidth="1"/>
    <col min="16137" max="16137" width="8.625" style="172"/>
    <col min="16138" max="16138" width="11.25" style="172" customWidth="1"/>
    <col min="16139" max="16139" width="23.875" style="172" customWidth="1"/>
    <col min="16140" max="16384" width="8.625" style="172"/>
  </cols>
  <sheetData>
    <row r="2" spans="2:17">
      <c r="D2" s="173" t="s">
        <v>329</v>
      </c>
      <c r="E2" s="174"/>
      <c r="F2" s="173" t="s">
        <v>82</v>
      </c>
      <c r="H2" s="173" t="s">
        <v>78</v>
      </c>
      <c r="J2" s="172" t="s">
        <v>330</v>
      </c>
    </row>
    <row r="3" spans="2:17">
      <c r="B3" s="175" t="s">
        <v>331</v>
      </c>
      <c r="D3" s="174"/>
      <c r="E3" s="174"/>
    </row>
    <row r="4" spans="2:17">
      <c r="D4" s="176" t="s">
        <v>332</v>
      </c>
      <c r="E4" s="174"/>
      <c r="F4" s="176" t="s">
        <v>333</v>
      </c>
      <c r="H4" s="176">
        <v>1</v>
      </c>
      <c r="J4" s="174" t="s">
        <v>334</v>
      </c>
    </row>
    <row r="5" spans="2:17" ht="19.5">
      <c r="B5" s="177"/>
      <c r="D5" s="178" t="s">
        <v>335</v>
      </c>
      <c r="E5" s="174"/>
      <c r="F5" s="179" t="s">
        <v>336</v>
      </c>
      <c r="H5" s="179">
        <v>2</v>
      </c>
      <c r="J5" s="174" t="s">
        <v>337</v>
      </c>
      <c r="L5" s="180"/>
      <c r="M5" s="180"/>
      <c r="N5" s="180"/>
      <c r="O5" s="180"/>
      <c r="P5" s="180"/>
      <c r="Q5" s="180"/>
    </row>
    <row r="6" spans="2:17">
      <c r="B6" s="181" t="s">
        <v>429</v>
      </c>
      <c r="D6" s="179" t="s">
        <v>338</v>
      </c>
      <c r="E6" s="174"/>
      <c r="F6" s="179" t="s">
        <v>339</v>
      </c>
      <c r="H6" s="179">
        <v>3</v>
      </c>
      <c r="L6" s="180"/>
      <c r="M6" s="180"/>
      <c r="N6" s="180"/>
      <c r="O6" s="180"/>
      <c r="P6" s="180"/>
      <c r="Q6" s="180"/>
    </row>
    <row r="7" spans="2:17" ht="19.5">
      <c r="B7" s="181" t="s">
        <v>430</v>
      </c>
      <c r="D7" s="178" t="s">
        <v>340</v>
      </c>
      <c r="E7" s="174"/>
      <c r="F7" s="179" t="s">
        <v>341</v>
      </c>
      <c r="H7" s="179">
        <v>4</v>
      </c>
      <c r="L7" s="182"/>
      <c r="M7" s="182"/>
      <c r="N7" s="182"/>
      <c r="O7" s="182"/>
      <c r="P7" s="182"/>
      <c r="Q7" s="182"/>
    </row>
    <row r="8" spans="2:17">
      <c r="B8" s="183" t="s">
        <v>431</v>
      </c>
      <c r="D8" s="179" t="s">
        <v>342</v>
      </c>
      <c r="E8" s="174"/>
      <c r="F8" s="179" t="s">
        <v>343</v>
      </c>
      <c r="H8" s="179">
        <v>5</v>
      </c>
      <c r="L8" s="182"/>
      <c r="M8" s="182"/>
      <c r="N8" s="182"/>
      <c r="O8" s="182"/>
      <c r="P8" s="182"/>
      <c r="Q8" s="182"/>
    </row>
    <row r="9" spans="2:17" ht="19.5">
      <c r="D9" s="178" t="s">
        <v>344</v>
      </c>
      <c r="E9" s="174"/>
      <c r="F9" s="179" t="s">
        <v>345</v>
      </c>
      <c r="H9" s="179">
        <v>6</v>
      </c>
      <c r="L9" s="180"/>
      <c r="M9" s="180"/>
      <c r="N9" s="180"/>
      <c r="O9" s="180"/>
      <c r="P9" s="180"/>
      <c r="Q9" s="180"/>
    </row>
    <row r="10" spans="2:17">
      <c r="D10" s="179" t="s">
        <v>346</v>
      </c>
      <c r="E10" s="174"/>
      <c r="F10" s="179" t="s">
        <v>347</v>
      </c>
      <c r="H10" s="179">
        <v>7</v>
      </c>
    </row>
    <row r="11" spans="2:17" ht="19.5">
      <c r="D11" s="178" t="s">
        <v>348</v>
      </c>
      <c r="E11" s="174"/>
      <c r="F11" s="179" t="s">
        <v>349</v>
      </c>
      <c r="H11" s="179">
        <v>8</v>
      </c>
    </row>
    <row r="12" spans="2:17">
      <c r="D12" s="179" t="s">
        <v>350</v>
      </c>
      <c r="E12" s="174"/>
      <c r="F12" s="179" t="s">
        <v>351</v>
      </c>
      <c r="H12" s="179">
        <v>9</v>
      </c>
    </row>
    <row r="13" spans="2:17" ht="19.5">
      <c r="D13" s="178" t="s">
        <v>352</v>
      </c>
      <c r="E13" s="174"/>
      <c r="F13" s="179" t="s">
        <v>353</v>
      </c>
      <c r="H13" s="179">
        <v>10</v>
      </c>
      <c r="J13" s="184"/>
    </row>
    <row r="14" spans="2:17" ht="19.5">
      <c r="D14" s="178"/>
      <c r="E14" s="174"/>
      <c r="F14" s="179" t="s">
        <v>354</v>
      </c>
      <c r="H14" s="179">
        <v>11</v>
      </c>
      <c r="J14" s="185" t="s">
        <v>355</v>
      </c>
    </row>
    <row r="15" spans="2:17" ht="19.5">
      <c r="D15" s="186"/>
      <c r="E15" s="174"/>
      <c r="F15" s="187" t="s">
        <v>356</v>
      </c>
      <c r="H15" s="179">
        <v>12</v>
      </c>
      <c r="J15" s="185" t="s">
        <v>357</v>
      </c>
    </row>
    <row r="16" spans="2:17" ht="19.5">
      <c r="H16" s="179">
        <v>13</v>
      </c>
      <c r="J16" s="185" t="s">
        <v>358</v>
      </c>
    </row>
    <row r="17" spans="4:15" ht="19.5">
      <c r="H17" s="179">
        <v>14</v>
      </c>
      <c r="J17" s="185"/>
    </row>
    <row r="18" spans="4:15" ht="19.5">
      <c r="D18" s="174" t="s">
        <v>191</v>
      </c>
      <c r="H18" s="179">
        <v>15</v>
      </c>
      <c r="J18" s="185"/>
    </row>
    <row r="19" spans="4:15">
      <c r="D19" s="176"/>
      <c r="H19" s="179">
        <v>16</v>
      </c>
    </row>
    <row r="20" spans="4:15">
      <c r="D20" s="179" t="s">
        <v>359</v>
      </c>
      <c r="H20" s="179">
        <v>17</v>
      </c>
    </row>
    <row r="21" spans="4:15" ht="19.5">
      <c r="D21" s="179" t="s">
        <v>360</v>
      </c>
      <c r="H21" s="179">
        <v>18</v>
      </c>
      <c r="J21" s="188" t="s">
        <v>361</v>
      </c>
    </row>
    <row r="22" spans="4:15">
      <c r="D22" s="179" t="s">
        <v>362</v>
      </c>
      <c r="H22" s="179">
        <v>19</v>
      </c>
    </row>
    <row r="23" spans="4:15" ht="19.5">
      <c r="D23" s="179" t="s">
        <v>363</v>
      </c>
      <c r="H23" s="179">
        <v>20</v>
      </c>
      <c r="J23" s="188" t="s">
        <v>334</v>
      </c>
    </row>
    <row r="24" spans="4:15" ht="19.5">
      <c r="D24" s="189"/>
      <c r="H24" s="179">
        <v>21</v>
      </c>
      <c r="J24" s="188" t="s">
        <v>364</v>
      </c>
      <c r="O24" s="190"/>
    </row>
    <row r="25" spans="4:15">
      <c r="H25" s="179">
        <v>22</v>
      </c>
    </row>
    <row r="26" spans="4:15">
      <c r="D26" s="174" t="s">
        <v>191</v>
      </c>
      <c r="H26" s="179">
        <v>23</v>
      </c>
    </row>
    <row r="27" spans="4:15">
      <c r="D27" s="176"/>
      <c r="H27" s="179">
        <v>24</v>
      </c>
    </row>
    <row r="28" spans="4:15">
      <c r="D28" s="179">
        <v>2025</v>
      </c>
      <c r="H28" s="179">
        <v>25</v>
      </c>
    </row>
    <row r="29" spans="4:15">
      <c r="D29" s="179">
        <v>2026</v>
      </c>
      <c r="H29" s="179">
        <v>26</v>
      </c>
    </row>
    <row r="30" spans="4:15">
      <c r="D30" s="179">
        <v>2027</v>
      </c>
      <c r="H30" s="179">
        <v>27</v>
      </c>
    </row>
    <row r="31" spans="4:15">
      <c r="D31" s="179">
        <v>2028</v>
      </c>
      <c r="H31" s="179">
        <v>28</v>
      </c>
    </row>
    <row r="32" spans="4:15">
      <c r="D32" s="189"/>
      <c r="H32" s="179">
        <v>29</v>
      </c>
    </row>
    <row r="33" spans="8:8">
      <c r="H33" s="179">
        <v>30</v>
      </c>
    </row>
    <row r="34" spans="8:8">
      <c r="H34" s="187">
        <v>31</v>
      </c>
    </row>
  </sheetData>
  <phoneticPr fontId="4"/>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1FBB9-F118-4A14-A6C5-8533746C1E43}">
  <dimension ref="A1:KZ8"/>
  <sheetViews>
    <sheetView topLeftCell="KH1" workbookViewId="0">
      <selection activeCell="JJ7" sqref="JJ7"/>
    </sheetView>
  </sheetViews>
  <sheetFormatPr defaultColWidth="9" defaultRowHeight="16.5"/>
  <cols>
    <col min="1" max="107" width="9" style="203"/>
    <col min="108" max="108" width="9" style="199"/>
    <col min="109" max="16384" width="9" style="203"/>
  </cols>
  <sheetData>
    <row r="1" spans="1:312" s="393" customFormat="1">
      <c r="A1" s="328" t="s">
        <v>570</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9" t="s">
        <v>571</v>
      </c>
      <c r="CU1" s="330"/>
      <c r="CV1" s="331"/>
      <c r="CW1" s="331"/>
      <c r="CX1" s="331"/>
      <c r="CY1" s="331"/>
      <c r="CZ1" s="331"/>
      <c r="DA1" s="331"/>
      <c r="DB1" s="331"/>
      <c r="DC1" s="331"/>
      <c r="DD1" s="331"/>
      <c r="DE1" s="331"/>
      <c r="DF1" s="331"/>
      <c r="DG1" s="331"/>
      <c r="DH1" s="331"/>
      <c r="DI1" s="331"/>
      <c r="DJ1" s="331"/>
      <c r="DK1" s="331"/>
      <c r="DL1" s="331"/>
      <c r="DM1" s="331"/>
      <c r="DN1" s="331"/>
      <c r="DO1" s="331"/>
      <c r="DP1" s="331"/>
      <c r="DQ1" s="331"/>
      <c r="DR1" s="331"/>
      <c r="DS1" s="331"/>
      <c r="DT1" s="331"/>
      <c r="DU1" s="331"/>
      <c r="DV1" s="331"/>
      <c r="DW1" s="331"/>
      <c r="DX1" s="331"/>
      <c r="DY1" s="331"/>
      <c r="DZ1" s="331"/>
      <c r="EA1" s="331"/>
      <c r="EB1" s="331"/>
      <c r="EC1" s="331"/>
      <c r="ED1" s="331"/>
      <c r="EE1" s="331"/>
      <c r="EF1" s="331"/>
      <c r="EG1" s="331"/>
      <c r="EH1" s="331"/>
      <c r="EI1" s="331"/>
      <c r="EJ1" s="331"/>
      <c r="EK1" s="331"/>
      <c r="EL1" s="331"/>
      <c r="EM1" s="331"/>
      <c r="EN1" s="331"/>
      <c r="EO1" s="331"/>
      <c r="EP1" s="331"/>
      <c r="EQ1" s="331"/>
      <c r="ER1" s="331"/>
      <c r="ES1" s="331"/>
      <c r="ET1" s="331"/>
      <c r="EU1" s="331"/>
      <c r="EV1" s="331"/>
      <c r="EW1" s="331"/>
      <c r="EX1" s="331"/>
      <c r="EY1" s="331"/>
      <c r="EZ1" s="331"/>
      <c r="FA1" s="331"/>
      <c r="FB1" s="331"/>
      <c r="FC1" s="331"/>
      <c r="FD1" s="331"/>
      <c r="FE1" s="331"/>
      <c r="FF1" s="331"/>
      <c r="FG1" s="331"/>
      <c r="FH1" s="331"/>
      <c r="FI1" s="331"/>
      <c r="FJ1" s="331"/>
      <c r="FK1" s="331"/>
      <c r="FL1" s="331"/>
      <c r="FM1" s="331"/>
      <c r="FN1" s="331"/>
      <c r="FO1" s="331"/>
      <c r="FP1" s="331"/>
      <c r="FQ1" s="331"/>
      <c r="FR1" s="331"/>
      <c r="FS1" s="331"/>
      <c r="FT1" s="331"/>
      <c r="FU1" s="331"/>
      <c r="FV1" s="331"/>
      <c r="FW1" s="331"/>
      <c r="FX1" s="331"/>
      <c r="FY1" s="331"/>
      <c r="FZ1" s="331"/>
      <c r="GA1" s="331"/>
      <c r="GB1" s="331"/>
      <c r="GC1" s="331"/>
      <c r="GD1" s="331"/>
      <c r="GE1" s="331"/>
      <c r="GF1" s="331"/>
      <c r="GG1" s="331"/>
      <c r="GH1" s="331"/>
      <c r="GI1" s="331"/>
      <c r="GJ1" s="331"/>
      <c r="GK1" s="331"/>
      <c r="GL1" s="331"/>
      <c r="GM1" s="331"/>
      <c r="GN1" s="331"/>
      <c r="GO1" s="331"/>
      <c r="GP1" s="331"/>
      <c r="GQ1" s="331"/>
      <c r="GR1" s="329" t="s">
        <v>572</v>
      </c>
      <c r="GS1" s="331"/>
      <c r="GT1" s="331"/>
      <c r="GU1" s="331"/>
      <c r="GV1" s="331"/>
      <c r="GW1" s="331"/>
      <c r="GX1" s="331"/>
      <c r="GY1" s="331"/>
      <c r="GZ1" s="331"/>
      <c r="HA1" s="331"/>
      <c r="HB1" s="331"/>
      <c r="HC1" s="331"/>
      <c r="HD1" s="332" t="s">
        <v>573</v>
      </c>
      <c r="HE1" s="331"/>
      <c r="HF1" s="331"/>
      <c r="HG1" s="331"/>
      <c r="HH1" s="331"/>
      <c r="HI1" s="331"/>
      <c r="HJ1" s="331"/>
      <c r="HK1" s="331"/>
      <c r="HL1" s="331"/>
      <c r="HM1" s="331"/>
      <c r="HN1" s="331"/>
      <c r="HO1" s="331"/>
      <c r="HP1" s="331"/>
      <c r="HQ1" s="331"/>
      <c r="HR1" s="331"/>
      <c r="HS1" s="331"/>
      <c r="HT1" s="331"/>
      <c r="HU1" s="331"/>
      <c r="HV1" s="331"/>
      <c r="HW1" s="331"/>
      <c r="HX1" s="331"/>
      <c r="HY1" s="331"/>
      <c r="HZ1" s="331"/>
      <c r="IA1" s="331"/>
      <c r="IB1" s="331"/>
      <c r="IC1" s="331"/>
      <c r="ID1" s="331"/>
      <c r="IE1" s="331"/>
      <c r="IF1" s="331"/>
      <c r="IG1" s="331"/>
      <c r="IH1" s="331"/>
      <c r="II1" s="331"/>
      <c r="IJ1" s="331"/>
      <c r="IK1" s="331"/>
      <c r="IL1" s="331"/>
      <c r="IM1" s="331"/>
      <c r="IN1" s="331"/>
      <c r="IO1" s="331"/>
      <c r="IP1" s="331"/>
      <c r="IQ1" s="331"/>
      <c r="IR1" s="331"/>
      <c r="IS1" s="331"/>
      <c r="IT1" s="331"/>
      <c r="IU1" s="331"/>
      <c r="IV1" s="331"/>
      <c r="IW1" s="331"/>
      <c r="IX1" s="331"/>
      <c r="IY1" s="331"/>
      <c r="IZ1" s="331"/>
      <c r="JA1" s="331"/>
      <c r="JB1" s="331"/>
      <c r="JC1" s="331"/>
      <c r="JD1" s="331"/>
      <c r="JE1" s="331"/>
      <c r="JF1" s="331"/>
      <c r="JG1" s="331"/>
      <c r="JH1" s="331"/>
      <c r="JI1" s="331"/>
      <c r="JJ1" s="331"/>
      <c r="JK1" s="331"/>
      <c r="JL1" s="331"/>
      <c r="JM1" s="331"/>
      <c r="JN1" s="331"/>
      <c r="JO1" s="331"/>
      <c r="JP1" s="331"/>
      <c r="JQ1" s="331"/>
      <c r="JR1" s="331"/>
      <c r="JS1" s="331"/>
      <c r="JT1" s="331"/>
      <c r="JU1" s="331"/>
      <c r="JV1" s="331"/>
      <c r="JW1" s="331"/>
      <c r="JX1" s="333" t="s">
        <v>574</v>
      </c>
      <c r="JY1" s="334"/>
      <c r="JZ1" s="334"/>
      <c r="KA1" s="334"/>
      <c r="KB1" s="334"/>
      <c r="KC1" s="334"/>
      <c r="KD1" s="334"/>
      <c r="KE1" s="334"/>
      <c r="KF1" s="334"/>
      <c r="KG1" s="334"/>
      <c r="KH1" s="333" t="s">
        <v>575</v>
      </c>
      <c r="KI1" s="334"/>
      <c r="KJ1" s="334"/>
      <c r="KK1" s="334"/>
      <c r="KL1" s="334"/>
      <c r="KM1" s="334"/>
      <c r="KN1" s="334"/>
      <c r="KO1" s="334"/>
      <c r="KP1" s="334"/>
      <c r="KQ1" s="333" t="s">
        <v>576</v>
      </c>
      <c r="KR1" s="334"/>
      <c r="KS1" s="334"/>
      <c r="KT1" s="334"/>
      <c r="KU1" s="334"/>
      <c r="KV1" s="334"/>
      <c r="KW1" s="334"/>
      <c r="KX1" s="334"/>
      <c r="KY1" s="334"/>
      <c r="KZ1" s="392"/>
    </row>
    <row r="2" spans="1:312">
      <c r="A2" s="335" t="s">
        <v>517</v>
      </c>
      <c r="B2" s="335" t="s">
        <v>518</v>
      </c>
      <c r="C2" s="336" t="s">
        <v>18</v>
      </c>
      <c r="D2" s="337"/>
      <c r="E2" s="337"/>
      <c r="F2" s="337"/>
      <c r="G2" s="338"/>
      <c r="H2" s="338"/>
      <c r="I2" s="338"/>
      <c r="J2" s="338"/>
      <c r="K2" s="338"/>
      <c r="L2" s="338"/>
      <c r="M2" s="338"/>
      <c r="N2" s="338"/>
      <c r="O2" s="338"/>
      <c r="P2" s="338"/>
      <c r="Q2" s="338"/>
      <c r="R2" s="338"/>
      <c r="S2" s="338"/>
      <c r="T2" s="338"/>
      <c r="U2" s="338"/>
      <c r="V2" s="338"/>
      <c r="W2" s="338"/>
      <c r="X2" s="338"/>
      <c r="Y2" s="336" t="s">
        <v>365</v>
      </c>
      <c r="Z2" s="339"/>
      <c r="AA2" s="339"/>
      <c r="AB2" s="339"/>
      <c r="AC2" s="339"/>
      <c r="AD2" s="339"/>
      <c r="AE2" s="339"/>
      <c r="AF2" s="339"/>
      <c r="AG2" s="339"/>
      <c r="AH2" s="339"/>
      <c r="AI2" s="339"/>
      <c r="AJ2" s="339"/>
      <c r="AK2" s="339"/>
      <c r="AL2" s="339"/>
      <c r="AM2" s="339"/>
      <c r="AN2" s="339"/>
      <c r="AO2" s="339"/>
      <c r="AP2" s="339"/>
      <c r="AQ2" s="340"/>
      <c r="AR2" s="337"/>
      <c r="AS2" s="339"/>
      <c r="AT2" s="339"/>
      <c r="AU2" s="339"/>
      <c r="AV2" s="339"/>
      <c r="AW2" s="339"/>
      <c r="AX2" s="339"/>
      <c r="AY2" s="339"/>
      <c r="AZ2" s="339"/>
      <c r="BA2" s="341" t="s">
        <v>366</v>
      </c>
      <c r="BB2" s="341"/>
      <c r="BC2" s="338"/>
      <c r="BD2" s="338"/>
      <c r="BE2" s="339"/>
      <c r="BF2" s="339"/>
      <c r="BG2" s="338"/>
      <c r="BH2" s="338"/>
      <c r="BI2" s="338"/>
      <c r="BJ2" s="338"/>
      <c r="BK2" s="338"/>
      <c r="BL2" s="338"/>
      <c r="BM2" s="338"/>
      <c r="BN2" s="338"/>
      <c r="BO2" s="338"/>
      <c r="BP2" s="338"/>
      <c r="BQ2" s="338"/>
      <c r="BR2" s="342" t="s">
        <v>367</v>
      </c>
      <c r="BS2" s="342" t="s">
        <v>368</v>
      </c>
      <c r="BT2" s="343" t="s">
        <v>369</v>
      </c>
      <c r="BU2" s="344"/>
      <c r="BV2" s="346" t="s">
        <v>370</v>
      </c>
      <c r="BW2" s="347"/>
      <c r="BX2" s="347"/>
      <c r="BY2" s="344"/>
      <c r="BZ2" s="344"/>
      <c r="CA2" s="344"/>
      <c r="CB2" s="338"/>
      <c r="CC2" s="338"/>
      <c r="CD2" s="338"/>
      <c r="CE2" s="338"/>
      <c r="CF2" s="338"/>
      <c r="CG2" s="338"/>
      <c r="CH2" s="338"/>
      <c r="CI2" s="338"/>
      <c r="CJ2" s="338"/>
      <c r="CK2" s="338"/>
      <c r="CL2" s="338"/>
      <c r="CM2" s="338"/>
      <c r="CN2" s="338"/>
      <c r="CO2" s="338"/>
      <c r="CP2" s="338"/>
      <c r="CQ2" s="338"/>
      <c r="CR2" s="338"/>
      <c r="CS2" s="338"/>
      <c r="CT2" s="191" t="s">
        <v>577</v>
      </c>
      <c r="CU2" s="192"/>
      <c r="CV2" s="192"/>
      <c r="CW2" s="192"/>
      <c r="CX2" s="192"/>
      <c r="CY2" s="192"/>
      <c r="CZ2" s="192"/>
      <c r="DA2" s="192"/>
      <c r="DB2" s="192"/>
      <c r="DC2" s="192"/>
      <c r="DD2" s="192"/>
      <c r="DE2" s="192"/>
      <c r="DF2" s="191" t="s">
        <v>578</v>
      </c>
      <c r="DG2" s="391"/>
      <c r="DH2" s="192"/>
      <c r="DI2" s="192"/>
      <c r="DJ2" s="192"/>
      <c r="DK2" s="192"/>
      <c r="DL2" s="192"/>
      <c r="DM2" s="192"/>
      <c r="DN2" s="192"/>
      <c r="DO2" s="192"/>
      <c r="DP2" s="192"/>
      <c r="DQ2" s="192"/>
      <c r="DR2" s="192"/>
      <c r="DS2" s="192"/>
      <c r="DT2" s="192"/>
      <c r="DU2" s="192"/>
      <c r="DV2" s="192"/>
      <c r="DW2" s="192"/>
      <c r="DX2" s="192"/>
      <c r="DY2" s="192"/>
      <c r="DZ2" s="192"/>
      <c r="EA2" s="192"/>
      <c r="EB2" s="192"/>
      <c r="EC2" s="192"/>
      <c r="ED2" s="192"/>
      <c r="EE2" s="192"/>
      <c r="EF2" s="192"/>
      <c r="EG2" s="192"/>
      <c r="EH2" s="192"/>
      <c r="EI2" s="192"/>
      <c r="EJ2" s="192"/>
      <c r="EK2" s="192"/>
      <c r="EL2" s="192"/>
      <c r="EM2" s="192"/>
      <c r="EN2" s="192"/>
      <c r="EO2" s="192"/>
      <c r="EP2" s="192"/>
      <c r="EQ2" s="192"/>
      <c r="ER2" s="192"/>
      <c r="ES2" s="192"/>
      <c r="ET2" s="192"/>
      <c r="EU2" s="192"/>
      <c r="EV2" s="192"/>
      <c r="EW2" s="192"/>
      <c r="EX2" s="192"/>
      <c r="EY2" s="192"/>
      <c r="EZ2" s="192"/>
      <c r="FA2" s="192"/>
      <c r="FB2" s="192"/>
      <c r="FC2" s="192"/>
      <c r="FD2" s="192"/>
      <c r="FE2" s="192"/>
      <c r="FF2" s="192"/>
      <c r="FG2" s="192"/>
      <c r="FH2" s="192"/>
      <c r="FI2" s="192"/>
      <c r="FJ2" s="192"/>
      <c r="FK2" s="192"/>
      <c r="FL2" s="192"/>
      <c r="FM2" s="192"/>
      <c r="FN2" s="192"/>
      <c r="FO2" s="192"/>
      <c r="FP2" s="192"/>
      <c r="FQ2" s="192"/>
      <c r="FR2" s="192"/>
      <c r="FS2" s="192"/>
      <c r="FT2" s="192"/>
      <c r="FU2" s="192"/>
      <c r="FV2" s="192"/>
      <c r="FW2" s="192"/>
      <c r="FX2" s="192"/>
      <c r="FY2" s="192"/>
      <c r="FZ2" s="192"/>
      <c r="GA2" s="192"/>
      <c r="GB2" s="192"/>
      <c r="GC2" s="192"/>
      <c r="GD2" s="192"/>
      <c r="GE2" s="192"/>
      <c r="GF2" s="192"/>
      <c r="GG2" s="192"/>
      <c r="GH2" s="192"/>
      <c r="GI2" s="192"/>
      <c r="GJ2" s="192"/>
      <c r="GK2" s="192"/>
      <c r="GL2" s="192"/>
      <c r="GM2" s="192"/>
      <c r="GN2" s="192"/>
      <c r="GO2" s="192"/>
      <c r="GP2" s="192"/>
      <c r="GQ2" s="192"/>
      <c r="GR2" s="191" t="s">
        <v>579</v>
      </c>
      <c r="GS2" s="192"/>
      <c r="GT2" s="192"/>
      <c r="GU2" s="192"/>
      <c r="GV2" s="192"/>
      <c r="GW2" s="192"/>
      <c r="GX2" s="192"/>
      <c r="GY2" s="192"/>
      <c r="GZ2" s="192"/>
      <c r="HA2" s="192"/>
      <c r="HB2" s="192"/>
      <c r="HC2" s="192"/>
      <c r="HD2" s="348" t="s">
        <v>580</v>
      </c>
      <c r="HE2" s="348" t="s">
        <v>581</v>
      </c>
      <c r="HF2" s="192" t="s">
        <v>582</v>
      </c>
      <c r="HG2" s="192"/>
      <c r="HH2" s="192"/>
      <c r="HI2" s="192"/>
      <c r="HJ2" s="192"/>
      <c r="HK2" s="192"/>
      <c r="HL2" s="192"/>
      <c r="HM2" s="191" t="s">
        <v>583</v>
      </c>
      <c r="HN2" s="192"/>
      <c r="HO2" s="192"/>
      <c r="HP2" s="192"/>
      <c r="HQ2" s="192"/>
      <c r="HR2" s="192"/>
      <c r="HS2" s="192"/>
      <c r="HT2" s="191" t="s">
        <v>584</v>
      </c>
      <c r="HU2" s="192"/>
      <c r="HV2" s="192"/>
      <c r="HW2" s="192"/>
      <c r="HX2" s="192"/>
      <c r="HY2" s="192"/>
      <c r="HZ2" s="192"/>
      <c r="IA2" s="191" t="s">
        <v>585</v>
      </c>
      <c r="IB2" s="192"/>
      <c r="IC2" s="192"/>
      <c r="ID2" s="192"/>
      <c r="IE2" s="192"/>
      <c r="IF2" s="192"/>
      <c r="IG2" s="192"/>
      <c r="IH2" s="191" t="s">
        <v>586</v>
      </c>
      <c r="II2" s="192"/>
      <c r="IJ2" s="192"/>
      <c r="IK2" s="192"/>
      <c r="IL2" s="192"/>
      <c r="IM2" s="192"/>
      <c r="IN2" s="192"/>
      <c r="IO2" s="191" t="s">
        <v>587</v>
      </c>
      <c r="IP2" s="192"/>
      <c r="IQ2" s="192"/>
      <c r="IR2" s="192"/>
      <c r="IS2" s="192"/>
      <c r="IT2" s="192"/>
      <c r="IU2" s="192"/>
      <c r="IV2" s="191" t="s">
        <v>588</v>
      </c>
      <c r="IW2" s="192"/>
      <c r="IX2" s="192"/>
      <c r="IY2" s="192"/>
      <c r="IZ2" s="192"/>
      <c r="JA2" s="192"/>
      <c r="JB2" s="192"/>
      <c r="JC2" s="191" t="s">
        <v>589</v>
      </c>
      <c r="JD2" s="192"/>
      <c r="JE2" s="192"/>
      <c r="JF2" s="192"/>
      <c r="JG2" s="192"/>
      <c r="JH2" s="192"/>
      <c r="JI2" s="192"/>
      <c r="JJ2" s="191" t="s">
        <v>590</v>
      </c>
      <c r="JK2" s="192"/>
      <c r="JL2" s="192"/>
      <c r="JM2" s="192"/>
      <c r="JN2" s="192"/>
      <c r="JO2" s="192"/>
      <c r="JP2" s="192"/>
      <c r="JQ2" s="191" t="s">
        <v>591</v>
      </c>
      <c r="JR2" s="192"/>
      <c r="JS2" s="192"/>
      <c r="JT2" s="192"/>
      <c r="JU2" s="192"/>
      <c r="JV2" s="192"/>
      <c r="JW2" s="192"/>
      <c r="JX2" s="349" t="s">
        <v>592</v>
      </c>
      <c r="JY2" s="350"/>
      <c r="JZ2" s="349" t="s">
        <v>593</v>
      </c>
      <c r="KA2" s="351"/>
      <c r="KB2" s="351"/>
      <c r="KC2" s="351"/>
      <c r="KD2" s="351"/>
      <c r="KE2" s="351"/>
      <c r="KF2" s="351"/>
      <c r="KG2" s="352"/>
      <c r="KH2" s="349" t="s">
        <v>592</v>
      </c>
      <c r="KI2" s="349" t="s">
        <v>593</v>
      </c>
      <c r="KJ2" s="351"/>
      <c r="KK2" s="351"/>
      <c r="KL2" s="351"/>
      <c r="KM2" s="351"/>
      <c r="KN2" s="351"/>
      <c r="KO2" s="351"/>
      <c r="KP2" s="352"/>
      <c r="KQ2" s="349" t="s">
        <v>592</v>
      </c>
      <c r="KR2" s="349" t="s">
        <v>593</v>
      </c>
      <c r="KS2" s="351"/>
      <c r="KT2" s="351"/>
      <c r="KU2" s="351"/>
      <c r="KV2" s="351"/>
      <c r="KW2" s="351"/>
      <c r="KX2" s="351"/>
      <c r="KY2" s="352"/>
      <c r="KZ2" s="199" t="s">
        <v>371</v>
      </c>
    </row>
    <row r="3" spans="1:312" s="395" customFormat="1">
      <c r="A3" s="353"/>
      <c r="B3" s="353"/>
      <c r="C3" s="343" t="s">
        <v>372</v>
      </c>
      <c r="D3" s="344"/>
      <c r="E3" s="344"/>
      <c r="F3" s="344"/>
      <c r="G3" s="344"/>
      <c r="H3" s="344"/>
      <c r="I3" s="343" t="s">
        <v>373</v>
      </c>
      <c r="J3" s="344"/>
      <c r="K3" s="344"/>
      <c r="L3" s="343" t="s">
        <v>374</v>
      </c>
      <c r="M3" s="344"/>
      <c r="N3" s="344"/>
      <c r="O3" s="343" t="s">
        <v>17</v>
      </c>
      <c r="P3" s="347"/>
      <c r="Q3" s="347"/>
      <c r="R3" s="347"/>
      <c r="S3" s="347"/>
      <c r="T3" s="347"/>
      <c r="U3" s="347"/>
      <c r="V3" s="347"/>
      <c r="W3" s="347"/>
      <c r="X3" s="347"/>
      <c r="Y3" s="346" t="s">
        <v>375</v>
      </c>
      <c r="Z3" s="347"/>
      <c r="AA3" s="347"/>
      <c r="AB3" s="347"/>
      <c r="AC3" s="347"/>
      <c r="AD3" s="347"/>
      <c r="AE3" s="346" t="s">
        <v>376</v>
      </c>
      <c r="AF3" s="347"/>
      <c r="AG3" s="347"/>
      <c r="AH3" s="347"/>
      <c r="AI3" s="347"/>
      <c r="AJ3" s="347"/>
      <c r="AK3" s="346" t="s">
        <v>377</v>
      </c>
      <c r="AL3" s="347"/>
      <c r="AM3" s="347"/>
      <c r="AN3" s="347"/>
      <c r="AO3" s="347"/>
      <c r="AP3" s="347"/>
      <c r="AQ3" s="346" t="s">
        <v>378</v>
      </c>
      <c r="AR3" s="347"/>
      <c r="AS3" s="347"/>
      <c r="AT3" s="347"/>
      <c r="AU3" s="347"/>
      <c r="AV3" s="347"/>
      <c r="AW3" s="347"/>
      <c r="AX3" s="347"/>
      <c r="AY3" s="347"/>
      <c r="AZ3" s="347"/>
      <c r="BA3" s="343" t="s">
        <v>379</v>
      </c>
      <c r="BB3" s="354"/>
      <c r="BC3" s="344"/>
      <c r="BD3" s="344"/>
      <c r="BE3" s="344"/>
      <c r="BF3" s="342" t="s">
        <v>380</v>
      </c>
      <c r="BG3" s="347" t="s">
        <v>381</v>
      </c>
      <c r="BH3" s="347"/>
      <c r="BI3" s="343" t="s">
        <v>382</v>
      </c>
      <c r="BJ3" s="347"/>
      <c r="BK3" s="347"/>
      <c r="BL3" s="347"/>
      <c r="BM3" s="347"/>
      <c r="BN3" s="347"/>
      <c r="BO3" s="347"/>
      <c r="BP3" s="347"/>
      <c r="BQ3" s="347"/>
      <c r="BR3" s="355"/>
      <c r="BS3" s="355"/>
      <c r="BT3" s="355" t="s">
        <v>594</v>
      </c>
      <c r="BU3" s="355" t="s">
        <v>772</v>
      </c>
      <c r="BV3" s="343" t="s">
        <v>824</v>
      </c>
      <c r="BW3" s="344"/>
      <c r="BX3" s="345"/>
      <c r="BY3" s="343" t="s">
        <v>825</v>
      </c>
      <c r="BZ3" s="344"/>
      <c r="CA3" s="345"/>
      <c r="CB3" s="343" t="s">
        <v>827</v>
      </c>
      <c r="CC3" s="344"/>
      <c r="CD3" s="345"/>
      <c r="CE3" s="343" t="s">
        <v>597</v>
      </c>
      <c r="CF3" s="344"/>
      <c r="CG3" s="345"/>
      <c r="CH3" s="343" t="s">
        <v>598</v>
      </c>
      <c r="CI3" s="344"/>
      <c r="CJ3" s="345"/>
      <c r="CK3" s="343" t="s">
        <v>599</v>
      </c>
      <c r="CL3" s="344"/>
      <c r="CM3" s="345"/>
      <c r="CN3" s="343" t="s">
        <v>600</v>
      </c>
      <c r="CO3" s="344"/>
      <c r="CP3" s="345"/>
      <c r="CQ3" s="343" t="s">
        <v>601</v>
      </c>
      <c r="CR3" s="344"/>
      <c r="CS3" s="344"/>
      <c r="CT3" s="193" t="s">
        <v>602</v>
      </c>
      <c r="CU3" s="318" t="s">
        <v>603</v>
      </c>
      <c r="CV3" s="317" t="s">
        <v>830</v>
      </c>
      <c r="CW3" s="194" t="s">
        <v>604</v>
      </c>
      <c r="CX3" s="196"/>
      <c r="CY3" s="356" t="s">
        <v>581</v>
      </c>
      <c r="CZ3" s="318" t="s">
        <v>605</v>
      </c>
      <c r="DA3" s="194" t="s">
        <v>606</v>
      </c>
      <c r="DB3" s="195"/>
      <c r="DC3" s="195"/>
      <c r="DD3" s="195"/>
      <c r="DE3" s="196"/>
      <c r="DF3" s="194" t="s">
        <v>607</v>
      </c>
      <c r="DG3" s="195"/>
      <c r="DH3" s="195"/>
      <c r="DI3" s="195"/>
      <c r="DJ3" s="195"/>
      <c r="DK3" s="195"/>
      <c r="DL3" s="195"/>
      <c r="DM3" s="195"/>
      <c r="DN3" s="196"/>
      <c r="DO3" s="194" t="s">
        <v>608</v>
      </c>
      <c r="DP3" s="195"/>
      <c r="DQ3" s="195"/>
      <c r="DR3" s="195"/>
      <c r="DS3" s="195"/>
      <c r="DT3" s="195"/>
      <c r="DU3" s="195"/>
      <c r="DV3" s="195"/>
      <c r="DW3" s="196"/>
      <c r="DX3" s="194" t="s">
        <v>609</v>
      </c>
      <c r="DY3" s="195"/>
      <c r="DZ3" s="195"/>
      <c r="EA3" s="195"/>
      <c r="EB3" s="195"/>
      <c r="EC3" s="195"/>
      <c r="ED3" s="195"/>
      <c r="EE3" s="195"/>
      <c r="EF3" s="196"/>
      <c r="EG3" s="194" t="s">
        <v>610</v>
      </c>
      <c r="EH3" s="195"/>
      <c r="EI3" s="195"/>
      <c r="EJ3" s="195"/>
      <c r="EK3" s="195"/>
      <c r="EL3" s="195"/>
      <c r="EM3" s="195"/>
      <c r="EN3" s="195"/>
      <c r="EO3" s="196"/>
      <c r="EP3" s="194" t="s">
        <v>611</v>
      </c>
      <c r="EQ3" s="195"/>
      <c r="ER3" s="195"/>
      <c r="ES3" s="195"/>
      <c r="ET3" s="195"/>
      <c r="EU3" s="195"/>
      <c r="EV3" s="195"/>
      <c r="EW3" s="195"/>
      <c r="EX3" s="196"/>
      <c r="EY3" s="194" t="s">
        <v>612</v>
      </c>
      <c r="EZ3" s="195"/>
      <c r="FA3" s="195"/>
      <c r="FB3" s="195"/>
      <c r="FC3" s="195"/>
      <c r="FD3" s="195"/>
      <c r="FE3" s="195"/>
      <c r="FF3" s="195"/>
      <c r="FG3" s="196"/>
      <c r="FH3" s="194" t="s">
        <v>613</v>
      </c>
      <c r="FI3" s="195"/>
      <c r="FJ3" s="195"/>
      <c r="FK3" s="195"/>
      <c r="FL3" s="195"/>
      <c r="FM3" s="195"/>
      <c r="FN3" s="195"/>
      <c r="FO3" s="195"/>
      <c r="FP3" s="196"/>
      <c r="FQ3" s="194" t="s">
        <v>614</v>
      </c>
      <c r="FR3" s="195"/>
      <c r="FS3" s="195"/>
      <c r="FT3" s="195"/>
      <c r="FU3" s="195"/>
      <c r="FV3" s="195"/>
      <c r="FW3" s="195"/>
      <c r="FX3" s="195"/>
      <c r="FY3" s="196"/>
      <c r="FZ3" s="194" t="s">
        <v>615</v>
      </c>
      <c r="GA3" s="195"/>
      <c r="GB3" s="195"/>
      <c r="GC3" s="195"/>
      <c r="GD3" s="195"/>
      <c r="GE3" s="195"/>
      <c r="GF3" s="195"/>
      <c r="GG3" s="195"/>
      <c r="GH3" s="196"/>
      <c r="GI3" s="194" t="s">
        <v>616</v>
      </c>
      <c r="GJ3" s="195"/>
      <c r="GK3" s="195"/>
      <c r="GL3" s="195"/>
      <c r="GM3" s="195"/>
      <c r="GN3" s="195"/>
      <c r="GO3" s="195"/>
      <c r="GP3" s="195"/>
      <c r="GQ3" s="196"/>
      <c r="GR3" s="193" t="s">
        <v>135</v>
      </c>
      <c r="GS3" s="316" t="s">
        <v>617</v>
      </c>
      <c r="GT3" s="194" t="s">
        <v>618</v>
      </c>
      <c r="GU3" s="195"/>
      <c r="GV3" s="195"/>
      <c r="GW3" s="194" t="s">
        <v>619</v>
      </c>
      <c r="GX3" s="195"/>
      <c r="GY3" s="195"/>
      <c r="GZ3" s="196"/>
      <c r="HA3" s="318" t="s">
        <v>383</v>
      </c>
      <c r="HB3" s="318" t="s">
        <v>384</v>
      </c>
      <c r="HC3" s="317" t="s">
        <v>385</v>
      </c>
      <c r="HD3" s="197"/>
      <c r="HE3" s="197"/>
      <c r="HF3" s="318" t="s">
        <v>620</v>
      </c>
      <c r="HG3" s="194" t="s">
        <v>621</v>
      </c>
      <c r="HH3" s="196"/>
      <c r="HI3" s="194" t="s">
        <v>622</v>
      </c>
      <c r="HJ3" s="196"/>
      <c r="HK3" s="318" t="s">
        <v>623</v>
      </c>
      <c r="HL3" s="318" t="s">
        <v>621</v>
      </c>
      <c r="HM3" s="318" t="s">
        <v>620</v>
      </c>
      <c r="HN3" s="194" t="s">
        <v>621</v>
      </c>
      <c r="HO3" s="196"/>
      <c r="HP3" s="194" t="s">
        <v>622</v>
      </c>
      <c r="HQ3" s="196"/>
      <c r="HR3" s="318" t="s">
        <v>623</v>
      </c>
      <c r="HS3" s="318" t="s">
        <v>621</v>
      </c>
      <c r="HT3" s="318" t="s">
        <v>620</v>
      </c>
      <c r="HU3" s="194" t="s">
        <v>621</v>
      </c>
      <c r="HV3" s="196"/>
      <c r="HW3" s="194" t="s">
        <v>622</v>
      </c>
      <c r="HX3" s="196"/>
      <c r="HY3" s="318" t="s">
        <v>623</v>
      </c>
      <c r="HZ3" s="318" t="s">
        <v>621</v>
      </c>
      <c r="IA3" s="318" t="s">
        <v>620</v>
      </c>
      <c r="IB3" s="194" t="s">
        <v>621</v>
      </c>
      <c r="IC3" s="196"/>
      <c r="ID3" s="194" t="s">
        <v>622</v>
      </c>
      <c r="IE3" s="196"/>
      <c r="IF3" s="318" t="s">
        <v>623</v>
      </c>
      <c r="IG3" s="318" t="s">
        <v>621</v>
      </c>
      <c r="IH3" s="318" t="s">
        <v>620</v>
      </c>
      <c r="II3" s="194" t="s">
        <v>621</v>
      </c>
      <c r="IJ3" s="196"/>
      <c r="IK3" s="194" t="s">
        <v>622</v>
      </c>
      <c r="IL3" s="196"/>
      <c r="IM3" s="318" t="s">
        <v>623</v>
      </c>
      <c r="IN3" s="318" t="s">
        <v>621</v>
      </c>
      <c r="IO3" s="318" t="s">
        <v>620</v>
      </c>
      <c r="IP3" s="194" t="s">
        <v>621</v>
      </c>
      <c r="IQ3" s="196"/>
      <c r="IR3" s="194" t="s">
        <v>622</v>
      </c>
      <c r="IS3" s="196"/>
      <c r="IT3" s="318" t="s">
        <v>623</v>
      </c>
      <c r="IU3" s="318" t="s">
        <v>621</v>
      </c>
      <c r="IV3" s="318" t="s">
        <v>620</v>
      </c>
      <c r="IW3" s="194" t="s">
        <v>621</v>
      </c>
      <c r="IX3" s="196"/>
      <c r="IY3" s="194" t="s">
        <v>622</v>
      </c>
      <c r="IZ3" s="196"/>
      <c r="JA3" s="318" t="s">
        <v>623</v>
      </c>
      <c r="JB3" s="318" t="s">
        <v>621</v>
      </c>
      <c r="JC3" s="318" t="s">
        <v>620</v>
      </c>
      <c r="JD3" s="194" t="s">
        <v>621</v>
      </c>
      <c r="JE3" s="196"/>
      <c r="JF3" s="194" t="s">
        <v>622</v>
      </c>
      <c r="JG3" s="196"/>
      <c r="JH3" s="318" t="s">
        <v>623</v>
      </c>
      <c r="JI3" s="318" t="s">
        <v>621</v>
      </c>
      <c r="JJ3" s="318" t="s">
        <v>620</v>
      </c>
      <c r="JK3" s="194" t="s">
        <v>621</v>
      </c>
      <c r="JL3" s="196"/>
      <c r="JM3" s="194" t="s">
        <v>622</v>
      </c>
      <c r="JN3" s="196"/>
      <c r="JO3" s="318" t="s">
        <v>623</v>
      </c>
      <c r="JP3" s="318" t="s">
        <v>621</v>
      </c>
      <c r="JQ3" s="318" t="s">
        <v>620</v>
      </c>
      <c r="JR3" s="194" t="s">
        <v>621</v>
      </c>
      <c r="JS3" s="196"/>
      <c r="JT3" s="194" t="s">
        <v>622</v>
      </c>
      <c r="JU3" s="196"/>
      <c r="JV3" s="318" t="s">
        <v>623</v>
      </c>
      <c r="JW3" s="318" t="s">
        <v>621</v>
      </c>
      <c r="JX3" s="357"/>
      <c r="JY3" s="357"/>
      <c r="JZ3" s="357" t="s">
        <v>624</v>
      </c>
      <c r="KA3" s="357" t="s">
        <v>386</v>
      </c>
      <c r="KB3" s="357" t="s">
        <v>387</v>
      </c>
      <c r="KC3" s="357" t="s">
        <v>388</v>
      </c>
      <c r="KD3" s="357" t="s">
        <v>389</v>
      </c>
      <c r="KE3" s="357" t="s">
        <v>199</v>
      </c>
      <c r="KF3" s="357" t="s">
        <v>390</v>
      </c>
      <c r="KG3" s="357" t="s">
        <v>201</v>
      </c>
      <c r="KH3" s="357"/>
      <c r="KI3" s="357" t="s">
        <v>624</v>
      </c>
      <c r="KJ3" s="357" t="s">
        <v>386</v>
      </c>
      <c r="KK3" s="357" t="s">
        <v>387</v>
      </c>
      <c r="KL3" s="357" t="s">
        <v>388</v>
      </c>
      <c r="KM3" s="357" t="s">
        <v>389</v>
      </c>
      <c r="KN3" s="357" t="s">
        <v>199</v>
      </c>
      <c r="KO3" s="357" t="s">
        <v>390</v>
      </c>
      <c r="KP3" s="357" t="s">
        <v>201</v>
      </c>
      <c r="KQ3" s="357"/>
      <c r="KR3" s="357" t="s">
        <v>624</v>
      </c>
      <c r="KS3" s="357" t="s">
        <v>386</v>
      </c>
      <c r="KT3" s="357" t="s">
        <v>387</v>
      </c>
      <c r="KU3" s="357" t="s">
        <v>388</v>
      </c>
      <c r="KV3" s="357" t="s">
        <v>389</v>
      </c>
      <c r="KW3" s="357" t="s">
        <v>199</v>
      </c>
      <c r="KX3" s="357" t="s">
        <v>390</v>
      </c>
      <c r="KY3" s="357" t="s">
        <v>201</v>
      </c>
      <c r="KZ3" s="394" t="s">
        <v>371</v>
      </c>
    </row>
    <row r="4" spans="1:312" s="394" customFormat="1">
      <c r="A4" s="358"/>
      <c r="B4" s="358"/>
      <c r="C4" s="342" t="s">
        <v>391</v>
      </c>
      <c r="D4" s="347" t="s">
        <v>392</v>
      </c>
      <c r="E4" s="342" t="s">
        <v>393</v>
      </c>
      <c r="F4" s="342" t="s">
        <v>394</v>
      </c>
      <c r="G4" s="342" t="s">
        <v>395</v>
      </c>
      <c r="H4" s="342" t="s">
        <v>396</v>
      </c>
      <c r="I4" s="342" t="s">
        <v>397</v>
      </c>
      <c r="J4" s="342" t="s">
        <v>398</v>
      </c>
      <c r="K4" s="342" t="s">
        <v>399</v>
      </c>
      <c r="L4" s="342" t="s">
        <v>397</v>
      </c>
      <c r="M4" s="342" t="s">
        <v>398</v>
      </c>
      <c r="N4" s="342" t="s">
        <v>399</v>
      </c>
      <c r="O4" s="343" t="s">
        <v>400</v>
      </c>
      <c r="P4" s="345"/>
      <c r="Q4" s="342" t="s">
        <v>391</v>
      </c>
      <c r="R4" s="342" t="s">
        <v>397</v>
      </c>
      <c r="S4" s="342" t="s">
        <v>398</v>
      </c>
      <c r="T4" s="342" t="s">
        <v>399</v>
      </c>
      <c r="U4" s="342" t="s">
        <v>401</v>
      </c>
      <c r="V4" s="342" t="s">
        <v>402</v>
      </c>
      <c r="W4" s="342" t="s">
        <v>403</v>
      </c>
      <c r="X4" s="346" t="s">
        <v>31</v>
      </c>
      <c r="Y4" s="342" t="s">
        <v>391</v>
      </c>
      <c r="Z4" s="347" t="s">
        <v>404</v>
      </c>
      <c r="AA4" s="359" t="s">
        <v>405</v>
      </c>
      <c r="AB4" s="360"/>
      <c r="AC4" s="360"/>
      <c r="AD4" s="361"/>
      <c r="AE4" s="342" t="s">
        <v>391</v>
      </c>
      <c r="AF4" s="362" t="s">
        <v>404</v>
      </c>
      <c r="AG4" s="359" t="s">
        <v>405</v>
      </c>
      <c r="AH4" s="360"/>
      <c r="AI4" s="360"/>
      <c r="AJ4" s="361"/>
      <c r="AK4" s="342" t="s">
        <v>391</v>
      </c>
      <c r="AL4" s="362" t="s">
        <v>404</v>
      </c>
      <c r="AM4" s="359" t="s">
        <v>405</v>
      </c>
      <c r="AN4" s="360"/>
      <c r="AO4" s="360"/>
      <c r="AP4" s="361"/>
      <c r="AQ4" s="343" t="s">
        <v>400</v>
      </c>
      <c r="AR4" s="345"/>
      <c r="AS4" s="342" t="s">
        <v>391</v>
      </c>
      <c r="AT4" s="347" t="s">
        <v>397</v>
      </c>
      <c r="AU4" s="346" t="s">
        <v>398</v>
      </c>
      <c r="AV4" s="342" t="s">
        <v>399</v>
      </c>
      <c r="AW4" s="362" t="s">
        <v>401</v>
      </c>
      <c r="AX4" s="362" t="s">
        <v>402</v>
      </c>
      <c r="AY4" s="342" t="s">
        <v>403</v>
      </c>
      <c r="AZ4" s="342" t="s">
        <v>31</v>
      </c>
      <c r="BA4" s="342" t="s">
        <v>392</v>
      </c>
      <c r="BB4" s="342" t="s">
        <v>406</v>
      </c>
      <c r="BC4" s="342" t="s">
        <v>407</v>
      </c>
      <c r="BD4" s="342" t="s">
        <v>408</v>
      </c>
      <c r="BE4" s="346" t="s">
        <v>409</v>
      </c>
      <c r="BF4" s="355"/>
      <c r="BG4" s="342" t="s">
        <v>410</v>
      </c>
      <c r="BH4" s="342" t="s">
        <v>411</v>
      </c>
      <c r="BI4" s="363" t="s">
        <v>412</v>
      </c>
      <c r="BJ4" s="364" t="s">
        <v>59</v>
      </c>
      <c r="BK4" s="364" t="s">
        <v>60</v>
      </c>
      <c r="BL4" s="364" t="s">
        <v>61</v>
      </c>
      <c r="BM4" s="364" t="s">
        <v>62</v>
      </c>
      <c r="BN4" s="364" t="s">
        <v>65</v>
      </c>
      <c r="BO4" s="364" t="s">
        <v>66</v>
      </c>
      <c r="BP4" s="364" t="s">
        <v>67</v>
      </c>
      <c r="BQ4" s="365" t="s">
        <v>68</v>
      </c>
      <c r="BR4" s="366"/>
      <c r="BS4" s="366"/>
      <c r="BT4" s="366"/>
      <c r="BU4" s="366"/>
      <c r="BV4" s="355" t="s">
        <v>594</v>
      </c>
      <c r="BW4" s="355" t="s">
        <v>625</v>
      </c>
      <c r="BX4" s="355" t="s">
        <v>596</v>
      </c>
      <c r="BY4" s="355" t="s">
        <v>594</v>
      </c>
      <c r="BZ4" s="355" t="s">
        <v>595</v>
      </c>
      <c r="CA4" s="355" t="s">
        <v>596</v>
      </c>
      <c r="CB4" s="355" t="s">
        <v>594</v>
      </c>
      <c r="CC4" s="355" t="s">
        <v>595</v>
      </c>
      <c r="CD4" s="355" t="s">
        <v>596</v>
      </c>
      <c r="CE4" s="355" t="s">
        <v>594</v>
      </c>
      <c r="CF4" s="355" t="s">
        <v>595</v>
      </c>
      <c r="CG4" s="355" t="s">
        <v>596</v>
      </c>
      <c r="CH4" s="355" t="s">
        <v>594</v>
      </c>
      <c r="CI4" s="355" t="s">
        <v>595</v>
      </c>
      <c r="CJ4" s="355" t="s">
        <v>596</v>
      </c>
      <c r="CK4" s="355" t="s">
        <v>594</v>
      </c>
      <c r="CL4" s="355" t="s">
        <v>595</v>
      </c>
      <c r="CM4" s="355" t="s">
        <v>596</v>
      </c>
      <c r="CN4" s="355" t="s">
        <v>594</v>
      </c>
      <c r="CO4" s="355" t="s">
        <v>595</v>
      </c>
      <c r="CP4" s="355" t="s">
        <v>596</v>
      </c>
      <c r="CQ4" s="355" t="s">
        <v>594</v>
      </c>
      <c r="CR4" s="355" t="s">
        <v>595</v>
      </c>
      <c r="CS4" s="367" t="s">
        <v>596</v>
      </c>
      <c r="CT4" s="197"/>
      <c r="CU4" s="197"/>
      <c r="CV4" s="197"/>
      <c r="CW4" s="197" t="s">
        <v>517</v>
      </c>
      <c r="CX4" s="197" t="s">
        <v>626</v>
      </c>
      <c r="CY4" s="197"/>
      <c r="CZ4" s="197"/>
      <c r="DA4" s="197" t="s">
        <v>627</v>
      </c>
      <c r="DB4" s="197" t="s">
        <v>628</v>
      </c>
      <c r="DC4" s="197" t="s">
        <v>629</v>
      </c>
      <c r="DD4" s="197" t="s">
        <v>630</v>
      </c>
      <c r="DE4" s="197" t="s">
        <v>631</v>
      </c>
      <c r="DF4" s="321" t="s">
        <v>793</v>
      </c>
      <c r="DG4" s="318" t="s">
        <v>632</v>
      </c>
      <c r="DH4" s="318" t="s">
        <v>633</v>
      </c>
      <c r="DI4" s="318" t="s">
        <v>634</v>
      </c>
      <c r="DJ4" s="318" t="s">
        <v>635</v>
      </c>
      <c r="DK4" s="318" t="s">
        <v>636</v>
      </c>
      <c r="DL4" s="318" t="s">
        <v>637</v>
      </c>
      <c r="DM4" s="318" t="s">
        <v>638</v>
      </c>
      <c r="DN4" s="318" t="s">
        <v>639</v>
      </c>
      <c r="DO4" s="321" t="s">
        <v>793</v>
      </c>
      <c r="DP4" s="318" t="s">
        <v>632</v>
      </c>
      <c r="DQ4" s="318" t="s">
        <v>633</v>
      </c>
      <c r="DR4" s="318" t="s">
        <v>634</v>
      </c>
      <c r="DS4" s="318" t="s">
        <v>635</v>
      </c>
      <c r="DT4" s="318" t="s">
        <v>636</v>
      </c>
      <c r="DU4" s="318" t="s">
        <v>637</v>
      </c>
      <c r="DV4" s="318" t="s">
        <v>638</v>
      </c>
      <c r="DW4" s="318" t="s">
        <v>639</v>
      </c>
      <c r="DX4" s="321" t="s">
        <v>793</v>
      </c>
      <c r="DY4" s="318" t="s">
        <v>632</v>
      </c>
      <c r="DZ4" s="318" t="s">
        <v>633</v>
      </c>
      <c r="EA4" s="318" t="s">
        <v>634</v>
      </c>
      <c r="EB4" s="318" t="s">
        <v>635</v>
      </c>
      <c r="EC4" s="318" t="s">
        <v>636</v>
      </c>
      <c r="ED4" s="318" t="s">
        <v>637</v>
      </c>
      <c r="EE4" s="318" t="s">
        <v>638</v>
      </c>
      <c r="EF4" s="318" t="s">
        <v>639</v>
      </c>
      <c r="EG4" s="321" t="s">
        <v>793</v>
      </c>
      <c r="EH4" s="318" t="s">
        <v>632</v>
      </c>
      <c r="EI4" s="318" t="s">
        <v>633</v>
      </c>
      <c r="EJ4" s="318" t="s">
        <v>634</v>
      </c>
      <c r="EK4" s="318" t="s">
        <v>635</v>
      </c>
      <c r="EL4" s="318" t="s">
        <v>636</v>
      </c>
      <c r="EM4" s="318" t="s">
        <v>637</v>
      </c>
      <c r="EN4" s="318" t="s">
        <v>638</v>
      </c>
      <c r="EO4" s="318" t="s">
        <v>639</v>
      </c>
      <c r="EP4" s="321" t="s">
        <v>793</v>
      </c>
      <c r="EQ4" s="318" t="s">
        <v>632</v>
      </c>
      <c r="ER4" s="318" t="s">
        <v>633</v>
      </c>
      <c r="ES4" s="318" t="s">
        <v>634</v>
      </c>
      <c r="ET4" s="318" t="s">
        <v>635</v>
      </c>
      <c r="EU4" s="318" t="s">
        <v>636</v>
      </c>
      <c r="EV4" s="318" t="s">
        <v>637</v>
      </c>
      <c r="EW4" s="318" t="s">
        <v>638</v>
      </c>
      <c r="EX4" s="318" t="s">
        <v>639</v>
      </c>
      <c r="EY4" s="321" t="s">
        <v>793</v>
      </c>
      <c r="EZ4" s="318" t="s">
        <v>632</v>
      </c>
      <c r="FA4" s="318" t="s">
        <v>633</v>
      </c>
      <c r="FB4" s="318" t="s">
        <v>634</v>
      </c>
      <c r="FC4" s="318" t="s">
        <v>635</v>
      </c>
      <c r="FD4" s="318" t="s">
        <v>636</v>
      </c>
      <c r="FE4" s="318" t="s">
        <v>637</v>
      </c>
      <c r="FF4" s="318" t="s">
        <v>638</v>
      </c>
      <c r="FG4" s="318" t="s">
        <v>639</v>
      </c>
      <c r="FH4" s="321" t="s">
        <v>793</v>
      </c>
      <c r="FI4" s="318" t="s">
        <v>632</v>
      </c>
      <c r="FJ4" s="318" t="s">
        <v>633</v>
      </c>
      <c r="FK4" s="318" t="s">
        <v>634</v>
      </c>
      <c r="FL4" s="318" t="s">
        <v>635</v>
      </c>
      <c r="FM4" s="318" t="s">
        <v>636</v>
      </c>
      <c r="FN4" s="318" t="s">
        <v>637</v>
      </c>
      <c r="FO4" s="318" t="s">
        <v>638</v>
      </c>
      <c r="FP4" s="318" t="s">
        <v>639</v>
      </c>
      <c r="FQ4" s="321" t="s">
        <v>793</v>
      </c>
      <c r="FR4" s="318" t="s">
        <v>632</v>
      </c>
      <c r="FS4" s="318" t="s">
        <v>633</v>
      </c>
      <c r="FT4" s="318" t="s">
        <v>634</v>
      </c>
      <c r="FU4" s="318" t="s">
        <v>635</v>
      </c>
      <c r="FV4" s="318" t="s">
        <v>636</v>
      </c>
      <c r="FW4" s="318" t="s">
        <v>637</v>
      </c>
      <c r="FX4" s="318" t="s">
        <v>638</v>
      </c>
      <c r="FY4" s="318" t="s">
        <v>639</v>
      </c>
      <c r="FZ4" s="321" t="s">
        <v>793</v>
      </c>
      <c r="GA4" s="318" t="s">
        <v>632</v>
      </c>
      <c r="GB4" s="318" t="s">
        <v>633</v>
      </c>
      <c r="GC4" s="318" t="s">
        <v>634</v>
      </c>
      <c r="GD4" s="318" t="s">
        <v>635</v>
      </c>
      <c r="GE4" s="318" t="s">
        <v>636</v>
      </c>
      <c r="GF4" s="318" t="s">
        <v>637</v>
      </c>
      <c r="GG4" s="318" t="s">
        <v>638</v>
      </c>
      <c r="GH4" s="318" t="s">
        <v>639</v>
      </c>
      <c r="GI4" s="321" t="s">
        <v>793</v>
      </c>
      <c r="GJ4" s="318" t="s">
        <v>632</v>
      </c>
      <c r="GK4" s="318" t="s">
        <v>633</v>
      </c>
      <c r="GL4" s="318" t="s">
        <v>634</v>
      </c>
      <c r="GM4" s="318" t="s">
        <v>635</v>
      </c>
      <c r="GN4" s="318" t="s">
        <v>636</v>
      </c>
      <c r="GO4" s="318" t="s">
        <v>637</v>
      </c>
      <c r="GP4" s="318" t="s">
        <v>638</v>
      </c>
      <c r="GQ4" s="318" t="s">
        <v>639</v>
      </c>
      <c r="GR4" s="197"/>
      <c r="GS4" s="197"/>
      <c r="GT4" s="316" t="s">
        <v>640</v>
      </c>
      <c r="GU4" s="316" t="s">
        <v>465</v>
      </c>
      <c r="GV4" s="316" t="s">
        <v>641</v>
      </c>
      <c r="GW4" s="368" t="s">
        <v>414</v>
      </c>
      <c r="GX4" s="368" t="s">
        <v>415</v>
      </c>
      <c r="GY4" s="368" t="s">
        <v>416</v>
      </c>
      <c r="GZ4" s="368" t="s">
        <v>417</v>
      </c>
      <c r="HA4" s="321"/>
      <c r="HB4" s="321"/>
      <c r="HC4" s="369"/>
      <c r="HD4" s="197"/>
      <c r="HE4" s="197"/>
      <c r="HF4" s="321"/>
      <c r="HG4" s="321" t="s">
        <v>642</v>
      </c>
      <c r="HH4" s="321" t="s">
        <v>643</v>
      </c>
      <c r="HI4" s="321" t="s">
        <v>644</v>
      </c>
      <c r="HJ4" s="321" t="s">
        <v>643</v>
      </c>
      <c r="HK4" s="321"/>
      <c r="HL4" s="321" t="s">
        <v>645</v>
      </c>
      <c r="HM4" s="321"/>
      <c r="HN4" s="321" t="s">
        <v>642</v>
      </c>
      <c r="HO4" s="321" t="s">
        <v>643</v>
      </c>
      <c r="HP4" s="321" t="s">
        <v>644</v>
      </c>
      <c r="HQ4" s="321" t="s">
        <v>643</v>
      </c>
      <c r="HR4" s="321"/>
      <c r="HS4" s="321" t="s">
        <v>645</v>
      </c>
      <c r="HT4" s="321"/>
      <c r="HU4" s="321" t="s">
        <v>642</v>
      </c>
      <c r="HV4" s="321" t="s">
        <v>643</v>
      </c>
      <c r="HW4" s="321" t="s">
        <v>644</v>
      </c>
      <c r="HX4" s="321" t="s">
        <v>643</v>
      </c>
      <c r="HY4" s="321"/>
      <c r="HZ4" s="321" t="s">
        <v>645</v>
      </c>
      <c r="IA4" s="321"/>
      <c r="IB4" s="321" t="s">
        <v>642</v>
      </c>
      <c r="IC4" s="321" t="s">
        <v>643</v>
      </c>
      <c r="ID4" s="321" t="s">
        <v>644</v>
      </c>
      <c r="IE4" s="321" t="s">
        <v>643</v>
      </c>
      <c r="IF4" s="321"/>
      <c r="IG4" s="321" t="s">
        <v>645</v>
      </c>
      <c r="IH4" s="321"/>
      <c r="II4" s="321" t="s">
        <v>642</v>
      </c>
      <c r="IJ4" s="321" t="s">
        <v>643</v>
      </c>
      <c r="IK4" s="321" t="s">
        <v>644</v>
      </c>
      <c r="IL4" s="321" t="s">
        <v>643</v>
      </c>
      <c r="IM4" s="321"/>
      <c r="IN4" s="321" t="s">
        <v>645</v>
      </c>
      <c r="IO4" s="321"/>
      <c r="IP4" s="321" t="s">
        <v>642</v>
      </c>
      <c r="IQ4" s="321" t="s">
        <v>643</v>
      </c>
      <c r="IR4" s="321" t="s">
        <v>644</v>
      </c>
      <c r="IS4" s="321" t="s">
        <v>643</v>
      </c>
      <c r="IT4" s="321"/>
      <c r="IU4" s="321" t="s">
        <v>645</v>
      </c>
      <c r="IV4" s="321"/>
      <c r="IW4" s="321" t="s">
        <v>642</v>
      </c>
      <c r="IX4" s="321" t="s">
        <v>643</v>
      </c>
      <c r="IY4" s="321" t="s">
        <v>644</v>
      </c>
      <c r="IZ4" s="321" t="s">
        <v>643</v>
      </c>
      <c r="JA4" s="321"/>
      <c r="JB4" s="321" t="s">
        <v>645</v>
      </c>
      <c r="JC4" s="321"/>
      <c r="JD4" s="321" t="s">
        <v>642</v>
      </c>
      <c r="JE4" s="321" t="s">
        <v>643</v>
      </c>
      <c r="JF4" s="321" t="s">
        <v>644</v>
      </c>
      <c r="JG4" s="321" t="s">
        <v>643</v>
      </c>
      <c r="JH4" s="321"/>
      <c r="JI4" s="321" t="s">
        <v>645</v>
      </c>
      <c r="JJ4" s="321"/>
      <c r="JK4" s="321" t="s">
        <v>642</v>
      </c>
      <c r="JL4" s="321" t="s">
        <v>643</v>
      </c>
      <c r="JM4" s="321" t="s">
        <v>644</v>
      </c>
      <c r="JN4" s="321" t="s">
        <v>643</v>
      </c>
      <c r="JO4" s="321"/>
      <c r="JP4" s="321" t="s">
        <v>645</v>
      </c>
      <c r="JQ4" s="321"/>
      <c r="JR4" s="321" t="s">
        <v>642</v>
      </c>
      <c r="JS4" s="321" t="s">
        <v>643</v>
      </c>
      <c r="JT4" s="321" t="s">
        <v>644</v>
      </c>
      <c r="JU4" s="321" t="s">
        <v>643</v>
      </c>
      <c r="JV4" s="321"/>
      <c r="JW4" s="321" t="s">
        <v>645</v>
      </c>
      <c r="JX4" s="370"/>
      <c r="JY4" s="370"/>
      <c r="JZ4" s="370"/>
      <c r="KA4" s="371"/>
      <c r="KB4" s="371"/>
      <c r="KC4" s="372"/>
      <c r="KD4" s="371"/>
      <c r="KE4" s="372"/>
      <c r="KF4" s="372"/>
      <c r="KG4" s="372"/>
      <c r="KH4" s="370"/>
      <c r="KI4" s="370"/>
      <c r="KJ4" s="371"/>
      <c r="KK4" s="371"/>
      <c r="KL4" s="372"/>
      <c r="KM4" s="371"/>
      <c r="KN4" s="372"/>
      <c r="KO4" s="372"/>
      <c r="KP4" s="372"/>
      <c r="KQ4" s="370"/>
      <c r="KR4" s="370"/>
      <c r="KS4" s="371"/>
      <c r="KT4" s="371"/>
      <c r="KU4" s="372"/>
      <c r="KV4" s="371"/>
      <c r="KW4" s="372"/>
      <c r="KX4" s="372"/>
      <c r="KY4" s="372"/>
      <c r="KZ4" s="394" t="s">
        <v>371</v>
      </c>
    </row>
    <row r="5" spans="1:312" s="200" customFormat="1" ht="28.5">
      <c r="A5" s="373"/>
      <c r="B5" s="373"/>
      <c r="C5" s="374"/>
      <c r="D5" s="375"/>
      <c r="E5" s="374"/>
      <c r="F5" s="374"/>
      <c r="G5" s="374"/>
      <c r="H5" s="374"/>
      <c r="I5" s="374"/>
      <c r="J5" s="374"/>
      <c r="K5" s="374"/>
      <c r="L5" s="374"/>
      <c r="M5" s="374"/>
      <c r="N5" s="374"/>
      <c r="O5" s="374" t="s">
        <v>18</v>
      </c>
      <c r="P5" s="374" t="s">
        <v>19</v>
      </c>
      <c r="Q5" s="374"/>
      <c r="R5" s="374"/>
      <c r="S5" s="374"/>
      <c r="T5" s="374"/>
      <c r="U5" s="374"/>
      <c r="V5" s="374"/>
      <c r="W5" s="374"/>
      <c r="X5" s="376"/>
      <c r="Y5" s="374"/>
      <c r="Z5" s="375"/>
      <c r="AA5" s="377" t="s">
        <v>399</v>
      </c>
      <c r="AB5" s="378" t="s">
        <v>29</v>
      </c>
      <c r="AC5" s="378" t="s">
        <v>43</v>
      </c>
      <c r="AD5" s="378" t="s">
        <v>413</v>
      </c>
      <c r="AE5" s="374"/>
      <c r="AF5" s="379"/>
      <c r="AG5" s="377" t="s">
        <v>399</v>
      </c>
      <c r="AH5" s="378" t="s">
        <v>29</v>
      </c>
      <c r="AI5" s="378" t="s">
        <v>43</v>
      </c>
      <c r="AJ5" s="378" t="s">
        <v>413</v>
      </c>
      <c r="AK5" s="374"/>
      <c r="AL5" s="379"/>
      <c r="AM5" s="377" t="s">
        <v>399</v>
      </c>
      <c r="AN5" s="378" t="s">
        <v>29</v>
      </c>
      <c r="AO5" s="378" t="s">
        <v>43</v>
      </c>
      <c r="AP5" s="378" t="s">
        <v>413</v>
      </c>
      <c r="AQ5" s="374" t="s">
        <v>35</v>
      </c>
      <c r="AR5" s="374" t="s">
        <v>19</v>
      </c>
      <c r="AS5" s="374"/>
      <c r="AT5" s="375"/>
      <c r="AU5" s="376"/>
      <c r="AV5" s="374"/>
      <c r="AW5" s="379"/>
      <c r="AX5" s="379"/>
      <c r="AY5" s="374"/>
      <c r="AZ5" s="374"/>
      <c r="BA5" s="374"/>
      <c r="BB5" s="374"/>
      <c r="BC5" s="374"/>
      <c r="BD5" s="374"/>
      <c r="BE5" s="374"/>
      <c r="BF5" s="374"/>
      <c r="BG5" s="374"/>
      <c r="BH5" s="374"/>
      <c r="BI5" s="380"/>
      <c r="BJ5" s="380"/>
      <c r="BK5" s="380"/>
      <c r="BL5" s="380"/>
      <c r="BM5" s="380"/>
      <c r="BN5" s="380"/>
      <c r="BO5" s="380"/>
      <c r="BP5" s="380"/>
      <c r="BQ5" s="381"/>
      <c r="BR5" s="380"/>
      <c r="BS5" s="380"/>
      <c r="BT5" s="380"/>
      <c r="BU5" s="380"/>
      <c r="BV5" s="374"/>
      <c r="BW5" s="374"/>
      <c r="BX5" s="374"/>
      <c r="BY5" s="374"/>
      <c r="BZ5" s="374"/>
      <c r="CA5" s="374"/>
      <c r="CB5" s="374"/>
      <c r="CC5" s="374"/>
      <c r="CD5" s="374"/>
      <c r="CE5" s="374"/>
      <c r="CF5" s="374"/>
      <c r="CG5" s="374"/>
      <c r="CH5" s="374"/>
      <c r="CI5" s="374"/>
      <c r="CJ5" s="374"/>
      <c r="CK5" s="374"/>
      <c r="CL5" s="376"/>
      <c r="CM5" s="376"/>
      <c r="CN5" s="376"/>
      <c r="CO5" s="376"/>
      <c r="CP5" s="376"/>
      <c r="CQ5" s="376"/>
      <c r="CR5" s="376"/>
      <c r="CS5" s="376"/>
      <c r="CT5" s="319"/>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382"/>
      <c r="GX5" s="382"/>
      <c r="GY5" s="382"/>
      <c r="GZ5" s="382"/>
      <c r="HA5" s="198"/>
      <c r="HB5" s="198"/>
      <c r="HC5" s="319"/>
      <c r="HD5" s="198"/>
      <c r="HE5" s="198"/>
      <c r="HF5" s="320"/>
      <c r="HG5" s="198"/>
      <c r="HH5" s="198"/>
      <c r="HI5" s="198"/>
      <c r="HJ5" s="198"/>
      <c r="HK5" s="198"/>
      <c r="HL5" s="198"/>
      <c r="HM5" s="320"/>
      <c r="HN5" s="198"/>
      <c r="HO5" s="198"/>
      <c r="HP5" s="198"/>
      <c r="HQ5" s="198"/>
      <c r="HR5" s="198"/>
      <c r="HS5" s="198"/>
      <c r="HT5" s="320"/>
      <c r="HU5" s="198"/>
      <c r="HV5" s="198"/>
      <c r="HW5" s="198"/>
      <c r="HX5" s="198"/>
      <c r="HY5" s="198"/>
      <c r="HZ5" s="198"/>
      <c r="IA5" s="320"/>
      <c r="IB5" s="198"/>
      <c r="IC5" s="198"/>
      <c r="ID5" s="198"/>
      <c r="IE5" s="198"/>
      <c r="IF5" s="198"/>
      <c r="IG5" s="198"/>
      <c r="IH5" s="320"/>
      <c r="II5" s="198"/>
      <c r="IJ5" s="198"/>
      <c r="IK5" s="198"/>
      <c r="IL5" s="198"/>
      <c r="IM5" s="198"/>
      <c r="IN5" s="198"/>
      <c r="IO5" s="320"/>
      <c r="IP5" s="198"/>
      <c r="IQ5" s="198"/>
      <c r="IR5" s="198"/>
      <c r="IS5" s="198"/>
      <c r="IT5" s="198"/>
      <c r="IU5" s="198"/>
      <c r="IV5" s="320"/>
      <c r="IW5" s="198"/>
      <c r="IX5" s="198"/>
      <c r="IY5" s="198"/>
      <c r="IZ5" s="198"/>
      <c r="JA5" s="198"/>
      <c r="JB5" s="198"/>
      <c r="JC5" s="320"/>
      <c r="JD5" s="198"/>
      <c r="JE5" s="198"/>
      <c r="JF5" s="198"/>
      <c r="JG5" s="198"/>
      <c r="JH5" s="198"/>
      <c r="JI5" s="198"/>
      <c r="JJ5" s="320"/>
      <c r="JK5" s="198"/>
      <c r="JL5" s="198"/>
      <c r="JM5" s="198"/>
      <c r="JN5" s="198"/>
      <c r="JO5" s="198"/>
      <c r="JP5" s="198"/>
      <c r="JQ5" s="320"/>
      <c r="JR5" s="198"/>
      <c r="JS5" s="198"/>
      <c r="JT5" s="198"/>
      <c r="JU5" s="198"/>
      <c r="JV5" s="198"/>
      <c r="JW5" s="198"/>
      <c r="JX5" s="383"/>
      <c r="JY5" s="383"/>
      <c r="JZ5" s="383"/>
      <c r="KA5" s="384"/>
      <c r="KB5" s="384"/>
      <c r="KC5" s="385"/>
      <c r="KD5" s="384"/>
      <c r="KE5" s="385"/>
      <c r="KF5" s="385"/>
      <c r="KG5" s="385"/>
      <c r="KH5" s="383"/>
      <c r="KI5" s="383"/>
      <c r="KJ5" s="384"/>
      <c r="KK5" s="384"/>
      <c r="KL5" s="385"/>
      <c r="KM5" s="384"/>
      <c r="KN5" s="385"/>
      <c r="KO5" s="385"/>
      <c r="KP5" s="385"/>
      <c r="KQ5" s="383"/>
      <c r="KR5" s="383"/>
      <c r="KS5" s="384"/>
      <c r="KT5" s="384"/>
      <c r="KU5" s="385"/>
      <c r="KV5" s="384"/>
      <c r="KW5" s="385"/>
      <c r="KX5" s="385"/>
      <c r="KY5" s="385"/>
      <c r="KZ5" s="199" t="s">
        <v>371</v>
      </c>
    </row>
    <row r="6" spans="1:312" s="200" customFormat="1">
      <c r="A6" s="327" t="s">
        <v>646</v>
      </c>
      <c r="B6" s="327" t="s">
        <v>647</v>
      </c>
      <c r="C6" s="322" t="s">
        <v>519</v>
      </c>
      <c r="D6" s="322" t="s">
        <v>520</v>
      </c>
      <c r="E6" s="322" t="s">
        <v>521</v>
      </c>
      <c r="F6" s="322" t="s">
        <v>891</v>
      </c>
      <c r="G6" s="322" t="s">
        <v>522</v>
      </c>
      <c r="H6" s="322" t="s">
        <v>523</v>
      </c>
      <c r="I6" s="322" t="s">
        <v>524</v>
      </c>
      <c r="J6" s="322" t="s">
        <v>525</v>
      </c>
      <c r="K6" s="322" t="s">
        <v>526</v>
      </c>
      <c r="L6" s="322" t="s">
        <v>527</v>
      </c>
      <c r="M6" s="322" t="s">
        <v>528</v>
      </c>
      <c r="N6" s="322" t="s">
        <v>529</v>
      </c>
      <c r="O6" s="322" t="s">
        <v>648</v>
      </c>
      <c r="P6" s="322" t="s">
        <v>649</v>
      </c>
      <c r="Q6" s="322" t="s">
        <v>419</v>
      </c>
      <c r="R6" s="322" t="s">
        <v>530</v>
      </c>
      <c r="S6" s="322" t="s">
        <v>531</v>
      </c>
      <c r="T6" s="322" t="s">
        <v>532</v>
      </c>
      <c r="U6" s="322" t="s">
        <v>533</v>
      </c>
      <c r="V6" s="322" t="s">
        <v>890</v>
      </c>
      <c r="W6" s="322" t="s">
        <v>534</v>
      </c>
      <c r="X6" s="322" t="s">
        <v>535</v>
      </c>
      <c r="Y6" s="322" t="s">
        <v>537</v>
      </c>
      <c r="Z6" s="322" t="s">
        <v>539</v>
      </c>
      <c r="AA6" s="322" t="s">
        <v>541</v>
      </c>
      <c r="AB6" s="322" t="s">
        <v>892</v>
      </c>
      <c r="AC6" s="322" t="s">
        <v>893</v>
      </c>
      <c r="AD6" s="322" t="s">
        <v>894</v>
      </c>
      <c r="AE6" s="322" t="s">
        <v>543</v>
      </c>
      <c r="AF6" s="322" t="s">
        <v>545</v>
      </c>
      <c r="AG6" s="322" t="s">
        <v>547</v>
      </c>
      <c r="AH6" s="322" t="s">
        <v>895</v>
      </c>
      <c r="AI6" s="322" t="s">
        <v>896</v>
      </c>
      <c r="AJ6" s="322" t="s">
        <v>897</v>
      </c>
      <c r="AK6" s="322" t="s">
        <v>549</v>
      </c>
      <c r="AL6" s="322" t="s">
        <v>551</v>
      </c>
      <c r="AM6" s="322" t="s">
        <v>553</v>
      </c>
      <c r="AN6" s="322" t="s">
        <v>898</v>
      </c>
      <c r="AO6" s="322" t="s">
        <v>899</v>
      </c>
      <c r="AP6" s="322" t="s">
        <v>900</v>
      </c>
      <c r="AQ6" s="322" t="s">
        <v>650</v>
      </c>
      <c r="AR6" s="322" t="s">
        <v>651</v>
      </c>
      <c r="AS6" s="323" t="s">
        <v>420</v>
      </c>
      <c r="AT6" s="323" t="s">
        <v>557</v>
      </c>
      <c r="AU6" s="323" t="s">
        <v>558</v>
      </c>
      <c r="AV6" s="323" t="s">
        <v>559</v>
      </c>
      <c r="AW6" s="323" t="s">
        <v>560</v>
      </c>
      <c r="AX6" s="323" t="s">
        <v>901</v>
      </c>
      <c r="AY6" s="323" t="s">
        <v>561</v>
      </c>
      <c r="AZ6" s="323" t="s">
        <v>422</v>
      </c>
      <c r="BA6" s="323" t="s">
        <v>562</v>
      </c>
      <c r="BB6" s="323" t="s">
        <v>563</v>
      </c>
      <c r="BC6" s="323" t="s">
        <v>564</v>
      </c>
      <c r="BD6" s="323" t="s">
        <v>565</v>
      </c>
      <c r="BE6" s="323" t="s">
        <v>566</v>
      </c>
      <c r="BF6" s="323" t="s">
        <v>567</v>
      </c>
      <c r="BG6" s="323" t="s">
        <v>568</v>
      </c>
      <c r="BH6" s="323" t="s">
        <v>569</v>
      </c>
      <c r="BI6" s="322" t="s">
        <v>760</v>
      </c>
      <c r="BJ6" s="322" t="s">
        <v>761</v>
      </c>
      <c r="BK6" s="322" t="s">
        <v>762</v>
      </c>
      <c r="BL6" s="322" t="s">
        <v>763</v>
      </c>
      <c r="BM6" s="322" t="s">
        <v>764</v>
      </c>
      <c r="BN6" s="322" t="s">
        <v>765</v>
      </c>
      <c r="BO6" s="322" t="s">
        <v>766</v>
      </c>
      <c r="BP6" s="322" t="s">
        <v>767</v>
      </c>
      <c r="BQ6" s="322" t="s">
        <v>768</v>
      </c>
      <c r="BR6" s="322" t="s">
        <v>769</v>
      </c>
      <c r="BS6" s="322" t="s">
        <v>770</v>
      </c>
      <c r="BT6" s="322" t="s">
        <v>771</v>
      </c>
      <c r="BU6" s="322" t="s">
        <v>773</v>
      </c>
      <c r="BV6" s="322" t="s">
        <v>774</v>
      </c>
      <c r="BW6" s="322" t="s">
        <v>775</v>
      </c>
      <c r="BX6" s="322" t="s">
        <v>776</v>
      </c>
      <c r="BY6" s="322" t="s">
        <v>826</v>
      </c>
      <c r="BZ6" s="322" t="s">
        <v>777</v>
      </c>
      <c r="CA6" s="322" t="s">
        <v>778</v>
      </c>
      <c r="CB6" s="322" t="s">
        <v>828</v>
      </c>
      <c r="CC6" s="322" t="s">
        <v>802</v>
      </c>
      <c r="CD6" s="322" t="s">
        <v>803</v>
      </c>
      <c r="CE6" s="322" t="s">
        <v>804</v>
      </c>
      <c r="CF6" s="322" t="s">
        <v>805</v>
      </c>
      <c r="CG6" s="322" t="s">
        <v>806</v>
      </c>
      <c r="CH6" s="322" t="s">
        <v>807</v>
      </c>
      <c r="CI6" s="322" t="s">
        <v>808</v>
      </c>
      <c r="CJ6" s="322" t="s">
        <v>809</v>
      </c>
      <c r="CK6" s="322" t="s">
        <v>810</v>
      </c>
      <c r="CL6" s="322" t="s">
        <v>811</v>
      </c>
      <c r="CM6" s="322" t="s">
        <v>812</v>
      </c>
      <c r="CN6" s="322" t="s">
        <v>813</v>
      </c>
      <c r="CO6" s="322" t="s">
        <v>814</v>
      </c>
      <c r="CP6" s="322" t="s">
        <v>815</v>
      </c>
      <c r="CQ6" s="322" t="s">
        <v>816</v>
      </c>
      <c r="CR6" s="322" t="s">
        <v>817</v>
      </c>
      <c r="CS6" s="322" t="s">
        <v>818</v>
      </c>
      <c r="CT6" s="322" t="s">
        <v>789</v>
      </c>
      <c r="CU6" s="322" t="s">
        <v>790</v>
      </c>
      <c r="CV6" s="322" t="s">
        <v>791</v>
      </c>
      <c r="CW6" s="322" t="s">
        <v>831</v>
      </c>
      <c r="CX6" s="322" t="s">
        <v>832</v>
      </c>
      <c r="CY6" s="322" t="s">
        <v>833</v>
      </c>
      <c r="CZ6" s="322" t="s">
        <v>792</v>
      </c>
      <c r="DA6" s="322" t="s">
        <v>834</v>
      </c>
      <c r="DB6" s="322" t="s">
        <v>835</v>
      </c>
      <c r="DC6" s="322" t="s">
        <v>836</v>
      </c>
      <c r="DD6" s="322" t="s">
        <v>837</v>
      </c>
      <c r="DE6" s="322" t="s">
        <v>838</v>
      </c>
      <c r="DF6" s="322" t="s">
        <v>839</v>
      </c>
      <c r="DG6" s="322" t="s">
        <v>840</v>
      </c>
      <c r="DH6" s="322" t="s">
        <v>841</v>
      </c>
      <c r="DI6" s="322" t="s">
        <v>842</v>
      </c>
      <c r="DJ6" s="322" t="s">
        <v>843</v>
      </c>
      <c r="DK6" s="322" t="s">
        <v>844</v>
      </c>
      <c r="DL6" s="322" t="s">
        <v>845</v>
      </c>
      <c r="DM6" s="322" t="s">
        <v>846</v>
      </c>
      <c r="DN6" s="322" t="s">
        <v>847</v>
      </c>
      <c r="DO6" s="322" t="s">
        <v>848</v>
      </c>
      <c r="DP6" s="322" t="s">
        <v>849</v>
      </c>
      <c r="DQ6" s="322" t="s">
        <v>850</v>
      </c>
      <c r="DR6" s="322" t="s">
        <v>851</v>
      </c>
      <c r="DS6" s="322" t="s">
        <v>852</v>
      </c>
      <c r="DT6" s="322" t="s">
        <v>853</v>
      </c>
      <c r="DU6" s="322" t="s">
        <v>854</v>
      </c>
      <c r="DV6" s="322" t="s">
        <v>855</v>
      </c>
      <c r="DW6" s="322" t="s">
        <v>856</v>
      </c>
      <c r="DX6" s="322" t="s">
        <v>857</v>
      </c>
      <c r="DY6" s="322" t="s">
        <v>858</v>
      </c>
      <c r="DZ6" s="322" t="s">
        <v>859</v>
      </c>
      <c r="EA6" s="322" t="s">
        <v>860</v>
      </c>
      <c r="EB6" s="322" t="s">
        <v>861</v>
      </c>
      <c r="EC6" s="322" t="s">
        <v>862</v>
      </c>
      <c r="ED6" s="322" t="s">
        <v>863</v>
      </c>
      <c r="EE6" s="322" t="s">
        <v>864</v>
      </c>
      <c r="EF6" s="322" t="s">
        <v>865</v>
      </c>
      <c r="EG6" s="322" t="s">
        <v>866</v>
      </c>
      <c r="EH6" s="322" t="s">
        <v>867</v>
      </c>
      <c r="EI6" s="322" t="s">
        <v>868</v>
      </c>
      <c r="EJ6" s="322" t="s">
        <v>869</v>
      </c>
      <c r="EK6" s="322" t="s">
        <v>870</v>
      </c>
      <c r="EL6" s="322" t="s">
        <v>871</v>
      </c>
      <c r="EM6" s="322" t="s">
        <v>872</v>
      </c>
      <c r="EN6" s="322" t="s">
        <v>873</v>
      </c>
      <c r="EO6" s="322" t="s">
        <v>874</v>
      </c>
      <c r="EP6" s="322" t="s">
        <v>875</v>
      </c>
      <c r="EQ6" s="322" t="s">
        <v>876</v>
      </c>
      <c r="ER6" s="322" t="s">
        <v>877</v>
      </c>
      <c r="ES6" s="322" t="s">
        <v>878</v>
      </c>
      <c r="ET6" s="322" t="s">
        <v>879</v>
      </c>
      <c r="EU6" s="322" t="s">
        <v>880</v>
      </c>
      <c r="EV6" s="322" t="s">
        <v>881</v>
      </c>
      <c r="EW6" s="322" t="s">
        <v>882</v>
      </c>
      <c r="EX6" s="322" t="s">
        <v>883</v>
      </c>
      <c r="EY6" s="322" t="s">
        <v>794</v>
      </c>
      <c r="EZ6" s="322" t="s">
        <v>652</v>
      </c>
      <c r="FA6" s="322" t="s">
        <v>653</v>
      </c>
      <c r="FB6" s="322" t="s">
        <v>654</v>
      </c>
      <c r="FC6" s="322" t="s">
        <v>655</v>
      </c>
      <c r="FD6" s="322" t="s">
        <v>656</v>
      </c>
      <c r="FE6" s="322" t="s">
        <v>657</v>
      </c>
      <c r="FF6" s="322" t="s">
        <v>658</v>
      </c>
      <c r="FG6" s="322" t="s">
        <v>659</v>
      </c>
      <c r="FH6" s="322" t="s">
        <v>795</v>
      </c>
      <c r="FI6" s="322" t="s">
        <v>660</v>
      </c>
      <c r="FJ6" s="322" t="s">
        <v>661</v>
      </c>
      <c r="FK6" s="322" t="s">
        <v>662</v>
      </c>
      <c r="FL6" s="322" t="s">
        <v>663</v>
      </c>
      <c r="FM6" s="322" t="s">
        <v>664</v>
      </c>
      <c r="FN6" s="322" t="s">
        <v>665</v>
      </c>
      <c r="FO6" s="322" t="s">
        <v>666</v>
      </c>
      <c r="FP6" s="322" t="s">
        <v>667</v>
      </c>
      <c r="FQ6" s="322" t="s">
        <v>796</v>
      </c>
      <c r="FR6" s="322" t="s">
        <v>668</v>
      </c>
      <c r="FS6" s="322" t="s">
        <v>669</v>
      </c>
      <c r="FT6" s="322" t="s">
        <v>670</v>
      </c>
      <c r="FU6" s="322" t="s">
        <v>671</v>
      </c>
      <c r="FV6" s="322" t="s">
        <v>672</v>
      </c>
      <c r="FW6" s="322" t="s">
        <v>673</v>
      </c>
      <c r="FX6" s="322" t="s">
        <v>674</v>
      </c>
      <c r="FY6" s="322" t="s">
        <v>675</v>
      </c>
      <c r="FZ6" s="322" t="s">
        <v>797</v>
      </c>
      <c r="GA6" s="322" t="s">
        <v>676</v>
      </c>
      <c r="GB6" s="322" t="s">
        <v>677</v>
      </c>
      <c r="GC6" s="322" t="s">
        <v>678</v>
      </c>
      <c r="GD6" s="322" t="s">
        <v>679</v>
      </c>
      <c r="GE6" s="322" t="s">
        <v>680</v>
      </c>
      <c r="GF6" s="322" t="s">
        <v>681</v>
      </c>
      <c r="GG6" s="322" t="s">
        <v>682</v>
      </c>
      <c r="GH6" s="322" t="s">
        <v>683</v>
      </c>
      <c r="GI6" s="322" t="s">
        <v>798</v>
      </c>
      <c r="GJ6" s="322" t="s">
        <v>684</v>
      </c>
      <c r="GK6" s="322" t="s">
        <v>685</v>
      </c>
      <c r="GL6" s="322" t="s">
        <v>686</v>
      </c>
      <c r="GM6" s="322" t="s">
        <v>687</v>
      </c>
      <c r="GN6" s="322" t="s">
        <v>688</v>
      </c>
      <c r="GO6" s="322" t="s">
        <v>689</v>
      </c>
      <c r="GP6" s="322" t="s">
        <v>690</v>
      </c>
      <c r="GQ6" s="322" t="s">
        <v>691</v>
      </c>
      <c r="GR6" s="322" t="s">
        <v>692</v>
      </c>
      <c r="GS6" s="322" t="s">
        <v>693</v>
      </c>
      <c r="GT6" s="322" t="s">
        <v>779</v>
      </c>
      <c r="GU6" s="322" t="s">
        <v>780</v>
      </c>
      <c r="GV6" s="322" t="s">
        <v>781</v>
      </c>
      <c r="GW6" s="322" t="s">
        <v>782</v>
      </c>
      <c r="GX6" s="322" t="s">
        <v>783</v>
      </c>
      <c r="GY6" s="322" t="s">
        <v>784</v>
      </c>
      <c r="GZ6" s="322" t="s">
        <v>785</v>
      </c>
      <c r="HA6" s="322" t="s">
        <v>421</v>
      </c>
      <c r="HB6" s="322" t="s">
        <v>694</v>
      </c>
      <c r="HC6" s="322" t="s">
        <v>695</v>
      </c>
      <c r="HD6" s="322" t="s">
        <v>696</v>
      </c>
      <c r="HE6" s="322" t="s">
        <v>697</v>
      </c>
      <c r="HF6" s="322" t="s">
        <v>698</v>
      </c>
      <c r="HG6" s="322" t="s">
        <v>699</v>
      </c>
      <c r="HH6" s="322" t="s">
        <v>700</v>
      </c>
      <c r="HI6" s="322" t="s">
        <v>701</v>
      </c>
      <c r="HJ6" s="322" t="s">
        <v>702</v>
      </c>
      <c r="HK6" s="322" t="s">
        <v>703</v>
      </c>
      <c r="HL6" s="322" t="s">
        <v>704</v>
      </c>
      <c r="HM6" s="322" t="s">
        <v>705</v>
      </c>
      <c r="HN6" s="322" t="s">
        <v>706</v>
      </c>
      <c r="HO6" s="322" t="s">
        <v>707</v>
      </c>
      <c r="HP6" s="322" t="s">
        <v>536</v>
      </c>
      <c r="HQ6" s="322" t="s">
        <v>708</v>
      </c>
      <c r="HR6" s="322" t="s">
        <v>709</v>
      </c>
      <c r="HS6" s="322" t="s">
        <v>540</v>
      </c>
      <c r="HT6" s="322" t="s">
        <v>710</v>
      </c>
      <c r="HU6" s="322" t="s">
        <v>711</v>
      </c>
      <c r="HV6" s="322" t="s">
        <v>712</v>
      </c>
      <c r="HW6" s="322" t="s">
        <v>538</v>
      </c>
      <c r="HX6" s="322" t="s">
        <v>713</v>
      </c>
      <c r="HY6" s="322" t="s">
        <v>714</v>
      </c>
      <c r="HZ6" s="322" t="s">
        <v>715</v>
      </c>
      <c r="IA6" s="322" t="s">
        <v>716</v>
      </c>
      <c r="IB6" s="322" t="s">
        <v>717</v>
      </c>
      <c r="IC6" s="322" t="s">
        <v>718</v>
      </c>
      <c r="ID6" s="322" t="s">
        <v>542</v>
      </c>
      <c r="IE6" s="322" t="s">
        <v>719</v>
      </c>
      <c r="IF6" s="322" t="s">
        <v>720</v>
      </c>
      <c r="IG6" s="322" t="s">
        <v>546</v>
      </c>
      <c r="IH6" s="322" t="s">
        <v>721</v>
      </c>
      <c r="II6" s="322" t="s">
        <v>722</v>
      </c>
      <c r="IJ6" s="322" t="s">
        <v>723</v>
      </c>
      <c r="IK6" s="322" t="s">
        <v>544</v>
      </c>
      <c r="IL6" s="322" t="s">
        <v>724</v>
      </c>
      <c r="IM6" s="322" t="s">
        <v>725</v>
      </c>
      <c r="IN6" s="322" t="s">
        <v>726</v>
      </c>
      <c r="IO6" s="322" t="s">
        <v>727</v>
      </c>
      <c r="IP6" s="322" t="s">
        <v>728</v>
      </c>
      <c r="IQ6" s="322" t="s">
        <v>729</v>
      </c>
      <c r="IR6" s="322" t="s">
        <v>548</v>
      </c>
      <c r="IS6" s="322" t="s">
        <v>730</v>
      </c>
      <c r="IT6" s="322" t="s">
        <v>731</v>
      </c>
      <c r="IU6" s="322" t="s">
        <v>552</v>
      </c>
      <c r="IV6" s="322" t="s">
        <v>732</v>
      </c>
      <c r="IW6" s="322" t="s">
        <v>733</v>
      </c>
      <c r="IX6" s="322" t="s">
        <v>734</v>
      </c>
      <c r="IY6" s="322" t="s">
        <v>550</v>
      </c>
      <c r="IZ6" s="322" t="s">
        <v>735</v>
      </c>
      <c r="JA6" s="322" t="s">
        <v>736</v>
      </c>
      <c r="JB6" s="322" t="s">
        <v>737</v>
      </c>
      <c r="JC6" s="322" t="s">
        <v>738</v>
      </c>
      <c r="JD6" s="322" t="s">
        <v>739</v>
      </c>
      <c r="JE6" s="322" t="s">
        <v>740</v>
      </c>
      <c r="JF6" s="322" t="s">
        <v>741</v>
      </c>
      <c r="JG6" s="322" t="s">
        <v>742</v>
      </c>
      <c r="JH6" s="322" t="s">
        <v>743</v>
      </c>
      <c r="JI6" s="322" t="s">
        <v>554</v>
      </c>
      <c r="JJ6" s="322" t="s">
        <v>744</v>
      </c>
      <c r="JK6" s="322" t="s">
        <v>745</v>
      </c>
      <c r="JL6" s="322" t="s">
        <v>746</v>
      </c>
      <c r="JM6" s="322" t="s">
        <v>747</v>
      </c>
      <c r="JN6" s="322" t="s">
        <v>748</v>
      </c>
      <c r="JO6" s="322" t="s">
        <v>749</v>
      </c>
      <c r="JP6" s="322" t="s">
        <v>555</v>
      </c>
      <c r="JQ6" s="322" t="s">
        <v>750</v>
      </c>
      <c r="JR6" s="322" t="s">
        <v>751</v>
      </c>
      <c r="JS6" s="322" t="s">
        <v>752</v>
      </c>
      <c r="JT6" s="322" t="s">
        <v>753</v>
      </c>
      <c r="JU6" s="322" t="s">
        <v>754</v>
      </c>
      <c r="JV6" s="322" t="s">
        <v>755</v>
      </c>
      <c r="JW6" s="322" t="s">
        <v>556</v>
      </c>
      <c r="JX6" s="324" t="s">
        <v>756</v>
      </c>
      <c r="JY6" s="324" t="s">
        <v>757</v>
      </c>
      <c r="JZ6" s="324" t="s">
        <v>758</v>
      </c>
      <c r="KA6" s="324" t="s">
        <v>423</v>
      </c>
      <c r="KB6" s="324" t="s">
        <v>424</v>
      </c>
      <c r="KC6" s="324" t="s">
        <v>425</v>
      </c>
      <c r="KD6" s="324" t="s">
        <v>418</v>
      </c>
      <c r="KE6" s="324" t="s">
        <v>426</v>
      </c>
      <c r="KF6" s="324" t="s">
        <v>427</v>
      </c>
      <c r="KG6" s="324" t="s">
        <v>428</v>
      </c>
      <c r="KH6" s="324" t="s">
        <v>759</v>
      </c>
      <c r="KI6" s="324" t="s">
        <v>758</v>
      </c>
      <c r="KJ6" s="324" t="s">
        <v>423</v>
      </c>
      <c r="KK6" s="324" t="s">
        <v>424</v>
      </c>
      <c r="KL6" s="324" t="s">
        <v>425</v>
      </c>
      <c r="KM6" s="324" t="s">
        <v>418</v>
      </c>
      <c r="KN6" s="324" t="s">
        <v>426</v>
      </c>
      <c r="KO6" s="324" t="s">
        <v>427</v>
      </c>
      <c r="KP6" s="324" t="s">
        <v>428</v>
      </c>
      <c r="KQ6" s="324" t="s">
        <v>759</v>
      </c>
      <c r="KR6" s="324" t="s">
        <v>758</v>
      </c>
      <c r="KS6" s="324" t="s">
        <v>423</v>
      </c>
      <c r="KT6" s="324" t="s">
        <v>424</v>
      </c>
      <c r="KU6" s="324" t="s">
        <v>425</v>
      </c>
      <c r="KV6" s="324" t="s">
        <v>418</v>
      </c>
      <c r="KW6" s="324" t="s">
        <v>426</v>
      </c>
      <c r="KX6" s="324" t="s">
        <v>427</v>
      </c>
      <c r="KY6" s="324" t="s">
        <v>428</v>
      </c>
      <c r="KZ6" s="199" t="s">
        <v>371</v>
      </c>
    </row>
    <row r="7" spans="1:312" s="200" customFormat="1">
      <c r="A7" s="200" t="str">
        <f>'様式第1 別紙1 整備計画書'!B5</f>
        <v>□</v>
      </c>
      <c r="B7" s="200" t="str">
        <f>'様式第1 別紙1 整備計画書'!B6</f>
        <v>□</v>
      </c>
      <c r="C7" s="200" t="str">
        <f>IFERROR(IF('様式第1 別紙1 整備計画書'!J8="","-",'様式第1 別紙1 整備計画書'!J8),"-")</f>
        <v>-</v>
      </c>
      <c r="D7" s="200" t="str">
        <f>IFERROR(IF('様式第1 別紙1 整備計画書'!J9="","-",'様式第1 別紙1 整備計画書'!J9),"-")</f>
        <v>-</v>
      </c>
      <c r="E7" s="200" t="str">
        <f>IFERROR(IF('様式第1 別紙1 整備計画書'!K10="","-",'様式第1 別紙1 整備計画書'!K10),"-")</f>
        <v>-</v>
      </c>
      <c r="F7" s="200" t="str">
        <f>IFERROR(IF('様式第1 別紙1 整備計画書'!L10="","-",'様式第1 別紙1 整備計画書'!L10),"-")</f>
        <v>-</v>
      </c>
      <c r="G7" s="200" t="str">
        <f>IFERROR(IF('様式第1 別紙1 整備計画書'!J11="","-",'様式第1 別紙1 整備計画書'!J11),"-")</f>
        <v>-</v>
      </c>
      <c r="H7" s="200" t="str">
        <f>IFERROR(IF('様式第1 別紙1 整備計画書'!J12="","-",'様式第1 別紙1 整備計画書'!J12),"-")</f>
        <v>-</v>
      </c>
      <c r="I7" s="200" t="str">
        <f>IFERROR(IF('様式第1 別紙1 整備計画書'!J13="","-",'様式第1 別紙1 整備計画書'!J13),"-")</f>
        <v>-</v>
      </c>
      <c r="J7" s="200" t="str">
        <f>IFERROR(IF('様式第1 別紙1 整備計画書'!J14="","-",'様式第1 別紙1 整備計画書'!J14),"-")</f>
        <v>-</v>
      </c>
      <c r="K7" s="200" t="str">
        <f>IFERROR(IF('様式第1 別紙1 整備計画書'!J15="","-",'様式第1 別紙1 整備計画書'!J15),"-")</f>
        <v>-</v>
      </c>
      <c r="L7" s="200" t="str">
        <f>IFERROR(IF('様式第1 別紙1 整備計画書'!J16="","-",'様式第1 別紙1 整備計画書'!J16),"-")</f>
        <v>-</v>
      </c>
      <c r="M7" s="200" t="str">
        <f>IFERROR(IF('様式第1 別紙1 整備計画書'!J17="","-",'様式第1 別紙1 整備計画書'!J17),"-")</f>
        <v>-</v>
      </c>
      <c r="N7" s="200" t="str">
        <f>IFERROR(IF('様式第1 別紙1 整備計画書'!J18="","-",'様式第1 別紙1 整備計画書'!J18),"-")</f>
        <v>-</v>
      </c>
      <c r="O7" s="200" t="str">
        <f>'様式第1 別紙1 整備計画書'!J19</f>
        <v>□</v>
      </c>
      <c r="P7" s="200" t="str">
        <f>'様式第1 別紙1 整備計画書'!N19</f>
        <v>□</v>
      </c>
      <c r="Q7" s="200" t="str">
        <f>IFERROR(IF('様式第1 別紙1 整備計画書'!J20="","-",'様式第1 別紙1 整備計画書'!J20),"-")</f>
        <v>-</v>
      </c>
      <c r="R7" s="200" t="str">
        <f>IFERROR(IF('様式第1 別紙1 整備計画書'!J21="","-",'様式第1 別紙1 整備計画書'!J21),"-")</f>
        <v>-</v>
      </c>
      <c r="S7" s="200" t="str">
        <f>IFERROR(IF('様式第1 別紙1 整備計画書'!J22="","-",'様式第1 別紙1 整備計画書'!J22),"-")</f>
        <v>-</v>
      </c>
      <c r="T7" s="200" t="str">
        <f>IFERROR(IF('様式第1 別紙1 整備計画書'!J23="","-",'様式第1 別紙1 整備計画書'!J23),"-")</f>
        <v>-</v>
      </c>
      <c r="U7" s="200" t="str">
        <f>IFERROR(IF('様式第1 別紙1 整備計画書'!K24="","-",'様式第1 別紙1 整備計画書'!K24),"-")</f>
        <v>-</v>
      </c>
      <c r="V7" s="200" t="str">
        <f>IFERROR(IF('様式第1 別紙1 整備計画書'!L24="","-",'様式第1 別紙1 整備計画書'!L24),"-")</f>
        <v>-</v>
      </c>
      <c r="W7" s="200" t="str">
        <f>IFERROR(IF('様式第1 別紙1 整備計画書'!J25="","-",'様式第1 別紙1 整備計画書'!J25),"-")</f>
        <v>-</v>
      </c>
      <c r="X7" s="200" t="str">
        <f>IFERROR(IF('様式第1 別紙1 整備計画書'!J26="","-",'様式第1 別紙1 整備計画書'!J26),"-")</f>
        <v>-</v>
      </c>
      <c r="Y7" s="200" t="str">
        <f>IFERROR(IF('様式第1 別紙1 整備計画書'!G29="","-",'様式第1 別紙1 整備計画書'!G29),"-")</f>
        <v>-</v>
      </c>
      <c r="Z7" s="200" t="str">
        <f>IFERROR(IF('様式第1 別紙1 整備計画書'!G30="","-",'様式第1 別紙1 整備計画書'!G30),"-")</f>
        <v>-</v>
      </c>
      <c r="AA7" s="200" t="str">
        <f>IFERROR(IF('様式第1 別紙1 整備計画書'!J29="","-",'様式第1 別紙1 整備計画書'!J29),"-")</f>
        <v>-</v>
      </c>
      <c r="AB7" s="200" t="str">
        <f>IFERROR(IF('様式第1 別紙1 整備計画書'!M29="","-",'様式第1 別紙1 整備計画書'!M29),"-")</f>
        <v>-</v>
      </c>
      <c r="AC7" s="200" t="str">
        <f>IFERROR(IF('様式第1 別紙1 整備計画書'!P29="","-",'様式第1 別紙1 整備計画書'!P29),"-")</f>
        <v>-</v>
      </c>
      <c r="AD7" s="200" t="str">
        <f>IFERROR(IF('様式第1 別紙1 整備計画書'!S29="","-",'様式第1 別紙1 整備計画書'!S29),"-")</f>
        <v>-</v>
      </c>
      <c r="AE7" s="200" t="str">
        <f>IFERROR(IF('様式第1 別紙1 整備計画書'!G31="","-",'様式第1 別紙1 整備計画書'!G31),"-")</f>
        <v>-</v>
      </c>
      <c r="AF7" s="200" t="str">
        <f>IFERROR(IF('様式第1 別紙1 整備計画書'!G32="","-",'様式第1 別紙1 整備計画書'!G32),"-")</f>
        <v>-</v>
      </c>
      <c r="AG7" s="200" t="str">
        <f>IFERROR(IF('様式第1 別紙1 整備計画書'!J31="","-",'様式第1 別紙1 整備計画書'!J31),"-")</f>
        <v>-</v>
      </c>
      <c r="AH7" s="200" t="str">
        <f>IFERROR(IF('様式第1 別紙1 整備計画書'!M31="","-",'様式第1 別紙1 整備計画書'!M31),"-")</f>
        <v>-</v>
      </c>
      <c r="AI7" s="200" t="str">
        <f>IFERROR(IF('様式第1 別紙1 整備計画書'!P31="","-",'様式第1 別紙1 整備計画書'!P31),"-")</f>
        <v>-</v>
      </c>
      <c r="AJ7" s="200" t="str">
        <f>IFERROR(IF('様式第1 別紙1 整備計画書'!S31="","-",'様式第1 別紙1 整備計画書'!S31),"-")</f>
        <v>-</v>
      </c>
      <c r="AK7" s="200" t="str">
        <f>IFERROR(IF('様式第1 別紙1 整備計画書'!G33="","-",'様式第1 別紙1 整備計画書'!G33),"-")</f>
        <v>-</v>
      </c>
      <c r="AL7" s="200" t="str">
        <f>IFERROR(IF('様式第1 別紙1 整備計画書'!G34="","-",'様式第1 別紙1 整備計画書'!G34),"-")</f>
        <v>-</v>
      </c>
      <c r="AM7" s="200" t="str">
        <f>IFERROR(IF('様式第1 別紙1 整備計画書'!J33="","-",'様式第1 別紙1 整備計画書'!J33),"-")</f>
        <v>-</v>
      </c>
      <c r="AN7" s="200" t="str">
        <f>IFERROR(IF('様式第1 別紙1 整備計画書'!M33="","-",'様式第1 別紙1 整備計画書'!M33),"-")</f>
        <v>-</v>
      </c>
      <c r="AO7" s="200" t="str">
        <f>IFERROR(IF('様式第1 別紙1 整備計画書'!P33="","-",'様式第1 別紙1 整備計画書'!P33),"-")</f>
        <v>-</v>
      </c>
      <c r="AP7" s="200" t="str">
        <f>IFERROR(IF('様式第1 別紙1 整備計画書'!S33="","-",'様式第1 別紙1 整備計画書'!S33),"-")</f>
        <v>-</v>
      </c>
      <c r="AQ7" s="200" t="str">
        <f>'様式第1 別紙1 整備計画書'!J35</f>
        <v>□</v>
      </c>
      <c r="AR7" s="200" t="str">
        <f>'様式第1 別紙1 整備計画書'!N35</f>
        <v>□</v>
      </c>
      <c r="AS7" s="200" t="str">
        <f>IFERROR(IF('様式第1 別紙1 整備計画書'!J36="","-",'様式第1 別紙1 整備計画書'!J36),"-")</f>
        <v>-</v>
      </c>
      <c r="AT7" s="200" t="str">
        <f>IFERROR(IF('様式第1 別紙1 整備計画書'!J37="","-",'様式第1 別紙1 整備計画書'!J37),"-")</f>
        <v>-</v>
      </c>
      <c r="AU7" s="200" t="str">
        <f>IFERROR(IF('様式第1 別紙1 整備計画書'!J38="","-",'様式第1 別紙1 整備計画書'!J38),"-")</f>
        <v>-</v>
      </c>
      <c r="AV7" s="200" t="str">
        <f>IFERROR(IF('様式第1 別紙1 整備計画書'!J39="","-",'様式第1 別紙1 整備計画書'!J39),"-")</f>
        <v>-</v>
      </c>
      <c r="AW7" s="200" t="str">
        <f>IFERROR(IF('様式第1 別紙1 整備計画書'!K40="","-",'様式第1 別紙1 整備計画書'!K40),"-")</f>
        <v>-</v>
      </c>
      <c r="AX7" s="200" t="str">
        <f>IFERROR(IF('様式第1 別紙1 整備計画書'!L40="","-",'様式第1 別紙1 整備計画書'!L40),"-")</f>
        <v>-</v>
      </c>
      <c r="AY7" s="200" t="str">
        <f>IFERROR(IF('様式第1 別紙1 整備計画書'!J41="","-",'様式第1 別紙1 整備計画書'!J41),"-")</f>
        <v>-</v>
      </c>
      <c r="AZ7" s="200" t="str">
        <f>IFERROR(IF('様式第1 別紙1 整備計画書'!J42="","-",'様式第1 別紙1 整備計画書'!J42),"-")</f>
        <v>-</v>
      </c>
      <c r="BA7" s="200" t="str">
        <f>IFERROR(IF('様式第1 別紙1 整備計画書'!J43="","-",'様式第1 別紙1 整備計画書'!J43),"-")</f>
        <v>-</v>
      </c>
      <c r="BB7" s="200" t="str">
        <f>IFERROR(IF('様式第1 別紙1 整備計画書'!J44="","-",'様式第1 別紙1 整備計画書'!J44),"-")</f>
        <v>-</v>
      </c>
      <c r="BC7" s="200" t="str">
        <f>IFERROR(IF('様式第1 別紙1 整備計画書'!J45="","-",'様式第1 別紙1 整備計画書'!J45),"-")</f>
        <v>-</v>
      </c>
      <c r="BD7" s="200" t="str">
        <f>IFERROR(IF('様式第1 別紙1 整備計画書'!K46="","-",'様式第1 別紙1 整備計画書'!K46),"-")</f>
        <v>-</v>
      </c>
      <c r="BE7" s="200" t="str">
        <f>IFERROR(IF('様式第1 別紙1 整備計画書'!L46="","-",'様式第1 別紙1 整備計画書'!L46),"-")</f>
        <v>-</v>
      </c>
      <c r="BF7" s="200" t="str">
        <f>IFERROR(IF('様式第1 別紙1 整備計画書'!F47="","-",'様式第1 別紙1 整備計画書'!F47),"-")</f>
        <v>-</v>
      </c>
      <c r="BG7" s="200" t="str">
        <f>IFERROR(IF('様式第1 別紙1 整備計画書'!F48="","-",'様式第1 別紙1 整備計画書'!F48),"-")</f>
        <v>　</v>
      </c>
      <c r="BH7" s="200" t="str">
        <f>IFERROR(IF('様式第1 別紙1 整備計画書'!J48="","-",'様式第1 別紙1 整備計画書'!J48),"-")</f>
        <v>-</v>
      </c>
      <c r="BI7" s="200" t="str">
        <f>'様式第1 別紙1 整備計画書'!F49</f>
        <v>□</v>
      </c>
      <c r="BJ7" s="200" t="str">
        <f>'様式第1 別紙1 整備計画書'!F50</f>
        <v>□</v>
      </c>
      <c r="BK7" s="200" t="str">
        <f>'様式第1 別紙1 整備計画書'!F51</f>
        <v>□</v>
      </c>
      <c r="BL7" s="200" t="str">
        <f>'様式第1 別紙1 整備計画書'!F52</f>
        <v>□</v>
      </c>
      <c r="BM7" s="200" t="str">
        <f>'様式第1 別紙1 整備計画書'!F53</f>
        <v>□</v>
      </c>
      <c r="BN7" s="200" t="str">
        <f>'様式第1 別紙1 整備計画書'!F54</f>
        <v>□</v>
      </c>
      <c r="BO7" s="200" t="str">
        <f>'様式第1 別紙1 整備計画書'!N49</f>
        <v>□</v>
      </c>
      <c r="BP7" s="200" t="str">
        <f>'様式第1 別紙1 整備計画書'!N50</f>
        <v>□</v>
      </c>
      <c r="BQ7" s="200" t="str">
        <f>'様式第1 別紙1 整備計画書'!N51</f>
        <v>□</v>
      </c>
      <c r="BR7" s="200" t="str">
        <f>IFERROR(IF('様式第1 別紙1 整備計画書'!E72="","-",'様式第1 別紙1 整備計画書'!E72),"-")</f>
        <v>-</v>
      </c>
      <c r="BS7" s="200" t="str">
        <f>IFERROR(IF('様式第1 別紙1 整備計画書'!E73="","-",'様式第1 別紙1 整備計画書'!E73),"-")</f>
        <v>-</v>
      </c>
      <c r="BT7" s="200" t="str">
        <f>IFERROR(IF('様式第1 別紙1 整備計画書'!G74="","-",'様式第1 別紙1 整備計画書'!G74),"-")</f>
        <v>-</v>
      </c>
      <c r="BU7" s="200" t="str">
        <f>IFERROR(IF('様式第1 別紙1 整備計画書'!J74="","-",'様式第1 別紙1 整備計画書'!J74),"-")</f>
        <v>-</v>
      </c>
      <c r="BV7" s="200" t="str">
        <f>IFERROR(IF('様式第1 別紙1 整備計画書'!Q75="","-",'様式第1 別紙1 整備計画書'!Q75),"-")</f>
        <v>-</v>
      </c>
      <c r="BW7" s="200" t="str">
        <f>IFERROR(IF('様式第1 別紙1 整備計画書'!S75="","-",'様式第1 別紙1 整備計画書'!S75),"-")</f>
        <v>-</v>
      </c>
      <c r="BX7" s="200" t="str">
        <f>IFERROR(IF('様式第1 別紙1 整備計画書'!U75="","-",'様式第1 別紙1 整備計画書'!U75),"-")</f>
        <v>-</v>
      </c>
      <c r="BY7" s="200" t="str">
        <f>IFERROR(IF('様式第1 別紙1 整備計画書'!Q76="","-",'様式第1 別紙1 整備計画書'!Q76),"-")</f>
        <v>-</v>
      </c>
      <c r="BZ7" s="200" t="str">
        <f>IFERROR(IF('様式第1 別紙1 整備計画書'!S76="","-",'様式第1 別紙1 整備計画書'!S76),"-")</f>
        <v>-</v>
      </c>
      <c r="CA7" s="200" t="str">
        <f>IFERROR(IF('様式第1 別紙1 整備計画書'!U76="","-",'様式第1 別紙1 整備計画書'!U76),"-")</f>
        <v>-</v>
      </c>
      <c r="CB7" s="200" t="str">
        <f>IFERROR(IF('様式第1 別紙1 整備計画書'!Q77="","-",'様式第1 別紙1 整備計画書'!Q77),"-")</f>
        <v>-</v>
      </c>
      <c r="CC7" s="200" t="str">
        <f>IFERROR(IF('様式第1 別紙1 整備計画書'!S77="","-",'様式第1 別紙1 整備計画書'!S77),"-")</f>
        <v>-</v>
      </c>
      <c r="CD7" s="200" t="str">
        <f>IFERROR(IF('様式第1 別紙1 整備計画書'!U77="","-",'様式第1 別紙1 整備計画書'!U77),"-")</f>
        <v>-</v>
      </c>
      <c r="CE7" s="200" t="str">
        <f>IFERROR(IF('様式第1 別紙1 整備計画書'!Q78="","-",'様式第1 別紙1 整備計画書'!Q78),"-")</f>
        <v>-</v>
      </c>
      <c r="CF7" s="200" t="str">
        <f>IFERROR(IF('様式第1 別紙1 整備計画書'!S78="","-",'様式第1 別紙1 整備計画書'!S78),"-")</f>
        <v>-</v>
      </c>
      <c r="CG7" s="200" t="str">
        <f>IFERROR(IF('様式第1 別紙1 整備計画書'!U78="","-",'様式第1 別紙1 整備計画書'!U78),"-")</f>
        <v>-</v>
      </c>
      <c r="CH7" s="200" t="str">
        <f>IFERROR(IF('様式第1 別紙1 整備計画書'!Q79="","-",'様式第1 別紙1 整備計画書'!Q79),"-")</f>
        <v>-</v>
      </c>
      <c r="CI7" s="200" t="str">
        <f>IFERROR(IF('様式第1 別紙1 整備計画書'!S79="","-",'様式第1 別紙1 整備計画書'!S79),"-")</f>
        <v>-</v>
      </c>
      <c r="CJ7" s="200" t="str">
        <f>IFERROR(IF('様式第1 別紙1 整備計画書'!U79="","-",'様式第1 別紙1 整備計画書'!U79),"-")</f>
        <v>-</v>
      </c>
      <c r="CK7" s="200" t="str">
        <f>IFERROR(IF('様式第1 別紙1 整備計画書'!Q80="","-",'様式第1 別紙1 整備計画書'!Q80),"-")</f>
        <v>-</v>
      </c>
      <c r="CL7" s="200" t="str">
        <f>IFERROR(IF('様式第1 別紙1 整備計画書'!S80="","-",'様式第1 別紙1 整備計画書'!S80),"-")</f>
        <v>-</v>
      </c>
      <c r="CM7" s="200" t="str">
        <f>IFERROR(IF('様式第1 別紙1 整備計画書'!U80="","-",'様式第1 別紙1 整備計画書'!U80),"-")</f>
        <v>-</v>
      </c>
      <c r="CN7" s="200" t="str">
        <f>IFERROR(IF('様式第1 別紙1 整備計画書'!Q81="","-",'様式第1 別紙1 整備計画書'!Q81),"-")</f>
        <v>-</v>
      </c>
      <c r="CO7" s="200" t="str">
        <f>IFERROR(IF('様式第1 別紙1 整備計画書'!S81="","-",'様式第1 別紙1 整備計画書'!S81),"-")</f>
        <v>-</v>
      </c>
      <c r="CP7" s="200" t="str">
        <f>IFERROR(IF('様式第1 別紙1 整備計画書'!U81="","-",'様式第1 別紙1 整備計画書'!U81),"-")</f>
        <v>-</v>
      </c>
      <c r="CQ7" s="200" t="str">
        <f>IFERROR(IF('様式第1 別紙1 整備計画書'!Q82="","-",'様式第1 別紙1 整備計画書'!Q82),"-")</f>
        <v>-</v>
      </c>
      <c r="CR7" s="200" t="str">
        <f>IFERROR(IF('様式第1 別紙1 整備計画書'!S82="","-",'様式第1 別紙1 整備計画書'!S82),"-")</f>
        <v>-</v>
      </c>
      <c r="CS7" s="200" t="str">
        <f>IFERROR(IF('様式第1 別紙1 整備計画書'!U82="","-",'様式第1 別紙1 整備計画書'!U82),"-")</f>
        <v>-</v>
      </c>
      <c r="CT7" s="200" t="str">
        <f>IFERROR(IF('別紙1 別添1 DXシステムCO2削減計画書'!D7="","-",'別紙1 別添1 DXシステムCO2削減計画書'!D7),"-")</f>
        <v>-</v>
      </c>
      <c r="CU7" s="201" t="str">
        <f>IFERROR(IF('別紙1 別添1 DXシステムCO2削減計画書'!D8="","-",'別紙1 別添1 DXシステムCO2削減計画書'!D8),"-")</f>
        <v>-</v>
      </c>
      <c r="CV7" s="201" t="str">
        <f>IFERROR(IF('別紙1 別添1 DXシステムCO2削減計画書'!D9="","-",'別紙1 別添1 DXシステムCO2削減計画書'!D9),"-")</f>
        <v>-</v>
      </c>
      <c r="CW7" s="200" t="str">
        <f>'別紙1 別添1 DXシステムCO2削減計画書'!D10</f>
        <v>□</v>
      </c>
      <c r="CX7" s="202" t="str">
        <f>'別紙1 別添1 DXシステムCO2削減計画書'!J10</f>
        <v>□</v>
      </c>
      <c r="CY7" s="202" t="str">
        <f>IFERROR(IF('別紙1 別添1 DXシステムCO2削減計画書'!H11="","-",'別紙1 別添1 DXシステムCO2削減計画書'!H11),"-")</f>
        <v>-</v>
      </c>
      <c r="CZ7" s="200" t="str">
        <f>IFERROR(IF('別紙1 別添1 DXシステムCO2削減計画書'!D12="","-",'別紙1 別添1 DXシステムCO2削減計画書'!D12),"-")</f>
        <v>-</v>
      </c>
      <c r="DA7" s="202" t="str">
        <f>'別紙1 別添1 DXシステムCO2削減計画書'!D13</f>
        <v>□</v>
      </c>
      <c r="DB7" s="202" t="str">
        <f>'別紙1 別添1 DXシステムCO2削減計画書'!N13</f>
        <v>□</v>
      </c>
      <c r="DC7" s="202" t="str">
        <f>'別紙1 別添1 DXシステムCO2削減計画書'!X13</f>
        <v>□</v>
      </c>
      <c r="DD7" s="202" t="str">
        <f>'別紙1 別添1 DXシステムCO2削減計画書'!AD13</f>
        <v>□</v>
      </c>
      <c r="DE7" s="200" t="str">
        <f>IFERROR(IF('別紙1 別添1 DXシステムCO2削減計画書'!AE14="","-",'別紙1 別添1 DXシステムCO2削減計画書'!AE14),"-")</f>
        <v>-</v>
      </c>
      <c r="DF7" s="200" t="str">
        <f>IFERROR(IF('別紙1 別添1 DXシステムCO2削減計画書'!C18="","-",'別紙1 別添1 DXシステムCO2削減計画書'!C18),"-")</f>
        <v>-</v>
      </c>
      <c r="DG7" s="200" t="str">
        <f>IFERROR(IF('別紙1 別添1 DXシステムCO2削減計画書'!D18="","-",'別紙1 別添1 DXシステムCO2削減計画書'!D18),"-")</f>
        <v>-</v>
      </c>
      <c r="DH7" s="200" t="str">
        <f>IFERROR(IF('別紙1 別添1 DXシステムCO2削減計画書'!J18="","-",'別紙1 別添1 DXシステムCO2削減計画書'!J18),"-")</f>
        <v>-</v>
      </c>
      <c r="DI7" s="200" t="str">
        <f>IFERROR(IF('別紙1 別添1 DXシステムCO2削減計画書'!L18="","-",'別紙1 別添1 DXシステムCO2削減計画書'!L18),"-")</f>
        <v>-</v>
      </c>
      <c r="DJ7" s="200" t="str">
        <f>IFERROR(IF('別紙1 別添1 DXシステムCO2削減計画書'!P18="","-",'別紙1 別添1 DXシステムCO2削減計画書'!P18),"-")</f>
        <v>-</v>
      </c>
      <c r="DK7" s="200" t="str">
        <f>IFERROR(IF('別紙1 別添1 DXシステムCO2削減計画書'!AL18="","-",'別紙1 別添1 DXシステムCO2削減計画書'!AL18),"-")</f>
        <v>-</v>
      </c>
      <c r="DL7" s="200" t="str">
        <f>IFERROR(IF('別紙1 別添1 DXシステムCO2削減計画書'!AR18="","-",'別紙1 別添1 DXシステムCO2削減計画書'!AR18),"-")</f>
        <v>-</v>
      </c>
      <c r="DM7" s="200" t="str">
        <f>IFERROR(IF('別紙1 別添1 DXシステムCO2削減計画書'!AW18="","-",'別紙1 別添1 DXシステムCO2削減計画書'!AW18),"-")</f>
        <v>-</v>
      </c>
      <c r="DN7" s="200" t="str">
        <f>IFERROR(IF('別紙1 別添1 DXシステムCO2削減計画書'!BB18="","-",'別紙1 別添1 DXシステムCO2削減計画書'!BB18),"-")</f>
        <v>-</v>
      </c>
      <c r="DO7" s="200" t="str">
        <f>IFERROR(IF('別紙1 別添1 DXシステムCO2削減計画書'!C22="","-",'別紙1 別添1 DXシステムCO2削減計画書'!C22),"-")</f>
        <v>-</v>
      </c>
      <c r="DP7" s="200" t="str">
        <f>IFERROR(IF('別紙1 別添1 DXシステムCO2削減計画書'!D22="","-",'別紙1 別添1 DXシステムCO2削減計画書'!D22),"-")</f>
        <v>-</v>
      </c>
      <c r="DQ7" s="200" t="str">
        <f>IFERROR(IF('別紙1 別添1 DXシステムCO2削減計画書'!J22="","-",'別紙1 別添1 DXシステムCO2削減計画書'!J22),"-")</f>
        <v>-</v>
      </c>
      <c r="DR7" s="200" t="str">
        <f>IFERROR(IF('別紙1 別添1 DXシステムCO2削減計画書'!L22="","-",'別紙1 別添1 DXシステムCO2削減計画書'!L22),"-")</f>
        <v>-</v>
      </c>
      <c r="DS7" s="200" t="str">
        <f>IFERROR(IF('別紙1 別添1 DXシステムCO2削減計画書'!P22="","-",'別紙1 別添1 DXシステムCO2削減計画書'!P22),"-")</f>
        <v>-</v>
      </c>
      <c r="DT7" s="200" t="str">
        <f>IFERROR(IF('別紙1 別添1 DXシステムCO2削減計画書'!AL22="","-",'別紙1 別添1 DXシステムCO2削減計画書'!AL22),"-")</f>
        <v>-</v>
      </c>
      <c r="DU7" s="200" t="str">
        <f>IFERROR(IF('別紙1 別添1 DXシステムCO2削減計画書'!AR22="","-",'別紙1 別添1 DXシステムCO2削減計画書'!AR22),"-")</f>
        <v>-</v>
      </c>
      <c r="DV7" s="200" t="str">
        <f>IFERROR(IF('別紙1 別添1 DXシステムCO2削減計画書'!AW22="","-",'別紙1 別添1 DXシステムCO2削減計画書'!AW22),"-")</f>
        <v>-</v>
      </c>
      <c r="DW7" s="200" t="str">
        <f>IFERROR(IF('別紙1 別添1 DXシステムCO2削減計画書'!BB22="","-",'別紙1 別添1 DXシステムCO2削減計画書'!BB22),"-")</f>
        <v>-</v>
      </c>
      <c r="DX7" s="200" t="str">
        <f>IFERROR(IF('別紙1 別添1 DXシステムCO2削減計画書'!C26="","-",'別紙1 別添1 DXシステムCO2削減計画書'!C26),"-")</f>
        <v>-</v>
      </c>
      <c r="DY7" s="200" t="str">
        <f>IFERROR(IF('別紙1 別添1 DXシステムCO2削減計画書'!D26="","-",'別紙1 別添1 DXシステムCO2削減計画書'!D26),"-")</f>
        <v>-</v>
      </c>
      <c r="DZ7" s="200" t="str">
        <f>IFERROR(IF('別紙1 別添1 DXシステムCO2削減計画書'!J26="","-",'別紙1 別添1 DXシステムCO2削減計画書'!J26),"-")</f>
        <v>-</v>
      </c>
      <c r="EA7" s="200" t="str">
        <f>IFERROR(IF('別紙1 別添1 DXシステムCO2削減計画書'!L26="","-",'別紙1 別添1 DXシステムCO2削減計画書'!L26),"-")</f>
        <v>-</v>
      </c>
      <c r="EB7" s="200" t="str">
        <f>IFERROR(IF('別紙1 別添1 DXシステムCO2削減計画書'!P26="","-",'別紙1 別添1 DXシステムCO2削減計画書'!P26),"-")</f>
        <v>-</v>
      </c>
      <c r="EC7" s="200" t="str">
        <f>IFERROR(IF('別紙1 別添1 DXシステムCO2削減計画書'!AL26="","-",'別紙1 別添1 DXシステムCO2削減計画書'!AL26),"-")</f>
        <v>-</v>
      </c>
      <c r="ED7" s="200" t="str">
        <f>IFERROR(IF('別紙1 別添1 DXシステムCO2削減計画書'!AR26="","-",'別紙1 別添1 DXシステムCO2削減計画書'!AR26),"-")</f>
        <v>-</v>
      </c>
      <c r="EE7" s="200" t="str">
        <f>IFERROR(IF('別紙1 別添1 DXシステムCO2削減計画書'!AW26="","-",'別紙1 別添1 DXシステムCO2削減計画書'!AW26),"-")</f>
        <v>-</v>
      </c>
      <c r="EF7" s="200" t="str">
        <f>IFERROR(IF('別紙1 別添1 DXシステムCO2削減計画書'!BB26="","-",'別紙1 別添1 DXシステムCO2削減計画書'!BB26),"-")</f>
        <v>-</v>
      </c>
      <c r="EG7" s="200" t="str">
        <f>IFERROR(IF('別紙1 別添1 DXシステムCO2削減計画書'!C30="","-",'別紙1 別添1 DXシステムCO2削減計画書'!C30),"-")</f>
        <v>-</v>
      </c>
      <c r="EH7" s="200" t="str">
        <f>IFERROR(IF('別紙1 別添1 DXシステムCO2削減計画書'!D30="","-",'別紙1 別添1 DXシステムCO2削減計画書'!D30),"-")</f>
        <v>-</v>
      </c>
      <c r="EI7" s="200" t="str">
        <f>IFERROR(IF('別紙1 別添1 DXシステムCO2削減計画書'!J30="","-",'別紙1 別添1 DXシステムCO2削減計画書'!J30),"-")</f>
        <v>-</v>
      </c>
      <c r="EJ7" s="200" t="str">
        <f>IFERROR(IF('別紙1 別添1 DXシステムCO2削減計画書'!L30="","-",'別紙1 別添1 DXシステムCO2削減計画書'!L30),"-")</f>
        <v>-</v>
      </c>
      <c r="EK7" s="200" t="str">
        <f>IFERROR(IF('別紙1 別添1 DXシステムCO2削減計画書'!P30="","-",'別紙1 別添1 DXシステムCO2削減計画書'!P30),"-")</f>
        <v>-</v>
      </c>
      <c r="EL7" s="200" t="str">
        <f>IFERROR(IF('別紙1 別添1 DXシステムCO2削減計画書'!AL30="","-",'別紙1 別添1 DXシステムCO2削減計画書'!AL30),"-")</f>
        <v>-</v>
      </c>
      <c r="EM7" s="200" t="str">
        <f>IFERROR(IF('別紙1 別添1 DXシステムCO2削減計画書'!AR30="","-",'別紙1 別添1 DXシステムCO2削減計画書'!AR30),"-")</f>
        <v>-</v>
      </c>
      <c r="EN7" s="200" t="str">
        <f>IFERROR(IF('別紙1 別添1 DXシステムCO2削減計画書'!AW30="","-",'別紙1 別添1 DXシステムCO2削減計画書'!AW30),"-")</f>
        <v>-</v>
      </c>
      <c r="EO7" s="200" t="str">
        <f>IFERROR(IF('別紙1 別添1 DXシステムCO2削減計画書'!BB30="","-",'別紙1 別添1 DXシステムCO2削減計画書'!BB30),"-")</f>
        <v>-</v>
      </c>
      <c r="EP7" s="200" t="str">
        <f>IFERROR(IF('別紙1 別添1 DXシステムCO2削減計画書'!C34="","-",'別紙1 別添1 DXシステムCO2削減計画書'!C34),"-")</f>
        <v>-</v>
      </c>
      <c r="EQ7" s="200" t="str">
        <f>IFERROR(IF('別紙1 別添1 DXシステムCO2削減計画書'!D34="","-",'別紙1 別添1 DXシステムCO2削減計画書'!D34),"-")</f>
        <v>-</v>
      </c>
      <c r="ER7" s="200" t="str">
        <f>IFERROR(IF('別紙1 別添1 DXシステムCO2削減計画書'!J34="","-",'別紙1 別添1 DXシステムCO2削減計画書'!J34),"-")</f>
        <v>-</v>
      </c>
      <c r="ES7" s="200" t="str">
        <f>IFERROR(IF('別紙1 別添1 DXシステムCO2削減計画書'!L34="","-",'別紙1 別添1 DXシステムCO2削減計画書'!L34),"-")</f>
        <v>-</v>
      </c>
      <c r="ET7" s="200" t="str">
        <f>IFERROR(IF('別紙1 別添1 DXシステムCO2削減計画書'!P34="","-",'別紙1 別添1 DXシステムCO2削減計画書'!P34),"-")</f>
        <v>-</v>
      </c>
      <c r="EU7" s="200" t="str">
        <f>IFERROR(IF('別紙1 別添1 DXシステムCO2削減計画書'!AL34="","-",'別紙1 別添1 DXシステムCO2削減計画書'!AL34),"-")</f>
        <v>-</v>
      </c>
      <c r="EV7" s="200" t="str">
        <f>IFERROR(IF('別紙1 別添1 DXシステムCO2削減計画書'!AR34="","-",'別紙1 別添1 DXシステムCO2削減計画書'!AR34),"-")</f>
        <v>-</v>
      </c>
      <c r="EW7" s="200" t="str">
        <f>IFERROR(IF('別紙1 別添1 DXシステムCO2削減計画書'!AW34="","-",'別紙1 別添1 DXシステムCO2削減計画書'!AW34),"-")</f>
        <v>-</v>
      </c>
      <c r="EX7" s="200" t="str">
        <f>IFERROR(IF('別紙1 別添1 DXシステムCO2削減計画書'!BB34="","-",'別紙1 別添1 DXシステムCO2削減計画書'!BB34),"-")</f>
        <v>-</v>
      </c>
      <c r="EY7" s="200" t="str">
        <f>IFERROR(IF('別紙1 別添1 DXシステムCO2削減計画書'!C42="","-",'別紙1 別添1 DXシステムCO2削減計画書'!C42),"-")</f>
        <v>-</v>
      </c>
      <c r="EZ7" s="200" t="str">
        <f>IFERROR(IF('別紙1 別添1 DXシステムCO2削減計画書'!D42="","-",'別紙1 別添1 DXシステムCO2削減計画書'!D42),"-")</f>
        <v>-</v>
      </c>
      <c r="FA7" s="200" t="str">
        <f>IFERROR(IF('別紙1 別添1 DXシステムCO2削減計画書'!J42="","-",'別紙1 別添1 DXシステムCO2削減計画書'!J42),"-")</f>
        <v>-</v>
      </c>
      <c r="FB7" s="200" t="str">
        <f>IFERROR(IF('別紙1 別添1 DXシステムCO2削減計画書'!L42="","-",'別紙1 別添1 DXシステムCO2削減計画書'!L42),"-")</f>
        <v>-</v>
      </c>
      <c r="FC7" s="200" t="str">
        <f>IFERROR(IF('別紙1 別添1 DXシステムCO2削減計画書'!P42="","-",'別紙1 別添1 DXシステムCO2削減計画書'!P42),"-")</f>
        <v>-</v>
      </c>
      <c r="FD7" s="200" t="str">
        <f>IFERROR(IF('別紙1 別添1 DXシステムCO2削減計画書'!AL42="","-",'別紙1 別添1 DXシステムCO2削減計画書'!AL42),"-")</f>
        <v>-</v>
      </c>
      <c r="FE7" s="200" t="str">
        <f>IFERROR(IF('別紙1 別添1 DXシステムCO2削減計画書'!AR42="","-",'別紙1 別添1 DXシステムCO2削減計画書'!AR42),"-")</f>
        <v>-</v>
      </c>
      <c r="FF7" s="200" t="str">
        <f>IFERROR(IF('別紙1 別添1 DXシステムCO2削減計画書'!AW42="","-",'別紙1 別添1 DXシステムCO2削減計画書'!AW42),"-")</f>
        <v>-</v>
      </c>
      <c r="FG7" s="200" t="str">
        <f>IFERROR(IF('別紙1 別添1 DXシステムCO2削減計画書'!BB42="","-",'別紙1 別添1 DXシステムCO2削減計画書'!BB42),"-")</f>
        <v>-</v>
      </c>
      <c r="FH7" s="200" t="str">
        <f>IFERROR(IF('別紙1 別添1 DXシステムCO2削減計画書'!C46="","-",'別紙1 別添1 DXシステムCO2削減計画書'!C46),"-")</f>
        <v>-</v>
      </c>
      <c r="FI7" s="200" t="str">
        <f>IFERROR(IF('別紙1 別添1 DXシステムCO2削減計画書'!D46="","-",'別紙1 別添1 DXシステムCO2削減計画書'!D46),"-")</f>
        <v>-</v>
      </c>
      <c r="FJ7" s="200" t="str">
        <f>IFERROR(IF('別紙1 別添1 DXシステムCO2削減計画書'!J46="","-",'別紙1 別添1 DXシステムCO2削減計画書'!J46),"-")</f>
        <v>-</v>
      </c>
      <c r="FK7" s="200" t="str">
        <f>IFERROR(IF('別紙1 別添1 DXシステムCO2削減計画書'!L46="","-",'別紙1 別添1 DXシステムCO2削減計画書'!L46),"-")</f>
        <v>-</v>
      </c>
      <c r="FL7" s="200" t="str">
        <f>IFERROR(IF('別紙1 別添1 DXシステムCO2削減計画書'!P46="","-",'別紙1 別添1 DXシステムCO2削減計画書'!P46),"-")</f>
        <v>-</v>
      </c>
      <c r="FM7" s="200" t="str">
        <f>IFERROR(IF('別紙1 別添1 DXシステムCO2削減計画書'!AL46="","-",'別紙1 別添1 DXシステムCO2削減計画書'!AL46),"-")</f>
        <v>-</v>
      </c>
      <c r="FN7" s="200" t="str">
        <f>IFERROR(IF('別紙1 別添1 DXシステムCO2削減計画書'!AR46="","-",'別紙1 別添1 DXシステムCO2削減計画書'!AR46),"-")</f>
        <v>-</v>
      </c>
      <c r="FO7" s="200" t="str">
        <f>IFERROR(IF('別紙1 別添1 DXシステムCO2削減計画書'!AW46="","-",'別紙1 別添1 DXシステムCO2削減計画書'!AW46),"-")</f>
        <v>-</v>
      </c>
      <c r="FP7" s="200" t="str">
        <f>IFERROR(IF('別紙1 別添1 DXシステムCO2削減計画書'!BB46="","-",'別紙1 別添1 DXシステムCO2削減計画書'!BB46),"-")</f>
        <v>-</v>
      </c>
      <c r="FQ7" s="200" t="str">
        <f>IFERROR(IF('別紙1 別添1 DXシステムCO2削減計画書'!C50="","-",'別紙1 別添1 DXシステムCO2削減計画書'!C50),"-")</f>
        <v>-</v>
      </c>
      <c r="FR7" s="200" t="str">
        <f>IFERROR(IF('別紙1 別添1 DXシステムCO2削減計画書'!D50="","-",'別紙1 別添1 DXシステムCO2削減計画書'!D50),"-")</f>
        <v>-</v>
      </c>
      <c r="FS7" s="200" t="str">
        <f>IFERROR(IF('別紙1 別添1 DXシステムCO2削減計画書'!J50="","-",'別紙1 別添1 DXシステムCO2削減計画書'!J50),"-")</f>
        <v>-</v>
      </c>
      <c r="FT7" s="200" t="str">
        <f>IFERROR(IF('別紙1 別添1 DXシステムCO2削減計画書'!L50="","-",'別紙1 別添1 DXシステムCO2削減計画書'!L50),"-")</f>
        <v>-</v>
      </c>
      <c r="FU7" s="200" t="str">
        <f>IFERROR(IF('別紙1 別添1 DXシステムCO2削減計画書'!P50="","-",'別紙1 別添1 DXシステムCO2削減計画書'!P50),"-")</f>
        <v>-</v>
      </c>
      <c r="FV7" s="200" t="str">
        <f>IFERROR(IF('別紙1 別添1 DXシステムCO2削減計画書'!AL50="","-",'別紙1 別添1 DXシステムCO2削減計画書'!AL50),"-")</f>
        <v>-</v>
      </c>
      <c r="FW7" s="200" t="str">
        <f>IFERROR(IF('別紙1 別添1 DXシステムCO2削減計画書'!AR50="","-",'別紙1 別添1 DXシステムCO2削減計画書'!AR50),"-")</f>
        <v>-</v>
      </c>
      <c r="FX7" s="200" t="str">
        <f>IFERROR(IF('別紙1 別添1 DXシステムCO2削減計画書'!AW50="","-",'別紙1 別添1 DXシステムCO2削減計画書'!AW50),"-")</f>
        <v>-</v>
      </c>
      <c r="FY7" s="200" t="str">
        <f>IFERROR(IF('別紙1 別添1 DXシステムCO2削減計画書'!BB50="","-",'別紙1 別添1 DXシステムCO2削減計画書'!BB50),"-")</f>
        <v>-</v>
      </c>
      <c r="FZ7" s="200" t="str">
        <f>IFERROR(IF('別紙1 別添1 DXシステムCO2削減計画書'!C54="","-",'別紙1 別添1 DXシステムCO2削減計画書'!C54),"-")</f>
        <v>-</v>
      </c>
      <c r="GA7" s="200" t="str">
        <f>IFERROR(IF('別紙1 別添1 DXシステムCO2削減計画書'!D54="","-",'別紙1 別添1 DXシステムCO2削減計画書'!D54),"-")</f>
        <v>-</v>
      </c>
      <c r="GB7" s="200" t="str">
        <f>IFERROR(IF('別紙1 別添1 DXシステムCO2削減計画書'!J54="","-",'別紙1 別添1 DXシステムCO2削減計画書'!J54),"-")</f>
        <v>-</v>
      </c>
      <c r="GC7" s="200" t="str">
        <f>IFERROR(IF('別紙1 別添1 DXシステムCO2削減計画書'!L54="","-",'別紙1 別添1 DXシステムCO2削減計画書'!L54),"-")</f>
        <v>-</v>
      </c>
      <c r="GD7" s="200" t="str">
        <f>IFERROR(IF('別紙1 別添1 DXシステムCO2削減計画書'!P54="","-",'別紙1 別添1 DXシステムCO2削減計画書'!P54),"-")</f>
        <v>-</v>
      </c>
      <c r="GE7" s="200" t="str">
        <f>IFERROR(IF('別紙1 別添1 DXシステムCO2削減計画書'!AL54="","-",'別紙1 別添1 DXシステムCO2削減計画書'!AL54),"-")</f>
        <v>-</v>
      </c>
      <c r="GF7" s="200" t="str">
        <f>IFERROR(IF('別紙1 別添1 DXシステムCO2削減計画書'!AR54="","-",'別紙1 別添1 DXシステムCO2削減計画書'!AR54),"-")</f>
        <v>-</v>
      </c>
      <c r="GG7" s="200" t="str">
        <f>IFERROR(IF('別紙1 別添1 DXシステムCO2削減計画書'!AW54="","-",'別紙1 別添1 DXシステムCO2削減計画書'!AW54),"-")</f>
        <v>-</v>
      </c>
      <c r="GH7" s="200" t="str">
        <f>IFERROR(IF('別紙1 別添1 DXシステムCO2削減計画書'!BB54="","-",'別紙1 別添1 DXシステムCO2削減計画書'!BB54),"-")</f>
        <v>-</v>
      </c>
      <c r="GI7" s="200" t="str">
        <f>IFERROR(IF('別紙1 別添1 DXシステムCO2削減計画書'!C58="","-",'別紙1 別添1 DXシステムCO2削減計画書'!C58),"-")</f>
        <v>-</v>
      </c>
      <c r="GJ7" s="200" t="str">
        <f>IFERROR(IF('別紙1 別添1 DXシステムCO2削減計画書'!D58="","-",'別紙1 別添1 DXシステムCO2削減計画書'!D58),"-")</f>
        <v>-</v>
      </c>
      <c r="GK7" s="200" t="str">
        <f>IFERROR(IF('別紙1 別添1 DXシステムCO2削減計画書'!J58="","-",'別紙1 別添1 DXシステムCO2削減計画書'!J58),"-")</f>
        <v>-</v>
      </c>
      <c r="GL7" s="200" t="str">
        <f>IFERROR(IF('別紙1 別添1 DXシステムCO2削減計画書'!L58="","-",'別紙1 別添1 DXシステムCO2削減計画書'!L58),"-")</f>
        <v>-</v>
      </c>
      <c r="GM7" s="200" t="str">
        <f>IFERROR(IF('別紙1 別添1 DXシステムCO2削減計画書'!P58="","-",'別紙1 別添1 DXシステムCO2削減計画書'!P58),"-")</f>
        <v>-</v>
      </c>
      <c r="GN7" s="200" t="str">
        <f>IFERROR(IF('別紙1 別添1 DXシステムCO2削減計画書'!AL58="","-",'別紙1 別添1 DXシステムCO2削減計画書'!AL58),"-")</f>
        <v>-</v>
      </c>
      <c r="GO7" s="200" t="str">
        <f>IFERROR(IF('別紙1 別添1 DXシステムCO2削減計画書'!AR58="","-",'別紙1 別添1 DXシステムCO2削減計画書'!AR58),"-")</f>
        <v>-</v>
      </c>
      <c r="GP7" s="200" t="str">
        <f>IFERROR(IF('別紙1 別添1 DXシステムCO2削減計画書'!AW58="","-",'別紙1 別添1 DXシステムCO2削減計画書'!AW58),"-")</f>
        <v>-</v>
      </c>
      <c r="GQ7" s="200" t="str">
        <f>IFERROR(IF('別紙1 別添1 DXシステムCO2削減計画書'!BB58="","-",'別紙1 別添1 DXシステムCO2削減計画書'!BB58),"-")</f>
        <v>-</v>
      </c>
      <c r="GR7" s="200" t="str">
        <f>IFERROR(IF('別紙1 別添２ DXシステムシート'!F5="","-",'別紙1 別添２ DXシステムシート'!F5),"-")</f>
        <v>-</v>
      </c>
      <c r="GS7" s="200" t="str">
        <f>IFERROR(IF('別紙1 別添２ DXシステムシート'!F6="","-",'別紙1 別添２ DXシステムシート'!F6),"-")</f>
        <v>-</v>
      </c>
      <c r="GT7" s="200" t="str">
        <f>'別紙1 別添２ DXシステムシート'!F7</f>
        <v>□</v>
      </c>
      <c r="GU7" s="200" t="str">
        <f>'別紙1 別添２ DXシステムシート'!J7</f>
        <v>□</v>
      </c>
      <c r="GV7" s="200" t="str">
        <f>'別紙1 別添２ DXシステムシート'!N7</f>
        <v>□</v>
      </c>
      <c r="GW7" s="200" t="str">
        <f>'別紙1 別添２ DXシステムシート'!F8</f>
        <v>□</v>
      </c>
      <c r="GX7" s="200" t="str">
        <f>'別紙1 別添２ DXシステムシート'!F9</f>
        <v>□</v>
      </c>
      <c r="GY7" s="200" t="str">
        <f>'別紙1 別添２ DXシステムシート'!F10</f>
        <v>□</v>
      </c>
      <c r="GZ7" s="200" t="str">
        <f>IFERROR(IF('別紙1 別添２ DXシステムシート'!G11="","-",'別紙1 別添２ DXシステムシート'!G11),"-")</f>
        <v>-</v>
      </c>
      <c r="HA7" s="200" t="str">
        <f>IFERROR(IF('別紙1 別添２ DXシステムシート'!I42="","-",'別紙1 別添２ DXシステムシート'!I42),"-")</f>
        <v>-</v>
      </c>
      <c r="HB7" s="200" t="str">
        <f>IFERROR(IF('別紙1 別添２ DXシステムシート'!N42="","-",'別紙1 別添２ DXシステムシート'!N42),"-")</f>
        <v>-</v>
      </c>
      <c r="HC7" s="200" t="str">
        <f>IFERROR(IF('別紙1 別添２ DXシステムシート'!T42="","-",'別紙1 別添２ DXシステムシート'!T42),"-")</f>
        <v>-</v>
      </c>
      <c r="HD7" s="200" t="str">
        <f>IFERROR(IF('別紙1 別添３ CO2排出量計算書'!E20="","-",'別紙1 別添３ CO2排出量計算書'!E20),"-")</f>
        <v>-</v>
      </c>
      <c r="HE7" s="200">
        <f>IFERROR(IF('別紙1 別添３ CO2排出量計算書'!E22="","-",'別紙1 別添３ CO2排出量計算書'!E22),"-")</f>
        <v>0</v>
      </c>
      <c r="HF7" s="200" t="str">
        <f>IFERROR(IF('別紙1 別添３ CO2排出量計算書'!D28="","-",'別紙1 別添３ CO2排出量計算書'!D28),"-")</f>
        <v>-</v>
      </c>
      <c r="HG7" s="200">
        <f>IFERROR(IF('別紙1 別添３ CO2排出量計算書'!E28="","-",'別紙1 別添３ CO2排出量計算書'!E28),"-")</f>
        <v>0</v>
      </c>
      <c r="HH7" s="200" t="str">
        <f>IFERROR(IF('別紙1 別添３ CO2排出量計算書'!F28="","-",'別紙1 別添３ CO2排出量計算書'!F28),"-")</f>
        <v>-</v>
      </c>
      <c r="HI7" s="200" t="str">
        <f>IFERROR(IF('別紙1 別添３ CO2排出量計算書'!G28="","-",'別紙1 別添３ CO2排出量計算書'!G28),"-")</f>
        <v>-</v>
      </c>
      <c r="HJ7" s="200" t="str">
        <f>IFERROR(IF('別紙1 別添３ CO2排出量計算書'!H28="","-",'別紙1 別添３ CO2排出量計算書'!H28),"-")</f>
        <v>-</v>
      </c>
      <c r="HK7" s="200">
        <f>IFERROR(IF('別紙1 別添３ CO2排出量計算書'!I28="","-",'別紙1 別添３ CO2排出量計算書'!I28),"-")</f>
        <v>0</v>
      </c>
      <c r="HL7" s="200" t="str">
        <f>IFERROR(IF('別紙1 別添３ CO2排出量計算書'!J28="","-",'別紙1 別添３ CO2排出量計算書'!J28),"-")</f>
        <v>-</v>
      </c>
      <c r="HM7" s="200" t="str">
        <f>IFERROR(IF('別紙1 別添３ CO2排出量計算書'!D29="","-",'別紙1 別添３ CO2排出量計算書'!D29),"-")</f>
        <v>-</v>
      </c>
      <c r="HN7" s="200">
        <f>IFERROR(IF('別紙1 別添３ CO2排出量計算書'!E29="","-",'別紙1 別添３ CO2排出量計算書'!E29),"-")</f>
        <v>0</v>
      </c>
      <c r="HO7" s="200" t="str">
        <f>IFERROR(IF('別紙1 別添３ CO2排出量計算書'!F29="","-",'別紙1 別添３ CO2排出量計算書'!F29),"-")</f>
        <v>-</v>
      </c>
      <c r="HP7" s="200" t="str">
        <f>IFERROR(IF('別紙1 別添３ CO2排出量計算書'!G29="","-",'別紙1 別添３ CO2排出量計算書'!G29),"-")</f>
        <v>-</v>
      </c>
      <c r="HQ7" s="200" t="str">
        <f>IFERROR(IF('別紙1 別添３ CO2排出量計算書'!H29="","-",'別紙1 別添３ CO2排出量計算書'!H29),"-")</f>
        <v>-</v>
      </c>
      <c r="HR7" s="200">
        <f>IFERROR(IF('別紙1 別添３ CO2排出量計算書'!I29="","-",'別紙1 別添３ CO2排出量計算書'!I29),"-")</f>
        <v>0</v>
      </c>
      <c r="HS7" s="200" t="str">
        <f>IFERROR(IF('別紙1 別添３ CO2排出量計算書'!J29="","-",'別紙1 別添３ CO2排出量計算書'!J29),"-")</f>
        <v>-</v>
      </c>
      <c r="HT7" s="200" t="str">
        <f>IFERROR(IF('別紙1 別添３ CO2排出量計算書'!D30="","-",'別紙1 別添３ CO2排出量計算書'!D30),"-")</f>
        <v>-</v>
      </c>
      <c r="HU7" s="200">
        <f>IFERROR(IF('別紙1 別添３ CO2排出量計算書'!E30="","-",'別紙1 別添３ CO2排出量計算書'!E30),"-")</f>
        <v>0</v>
      </c>
      <c r="HV7" s="200" t="str">
        <f>IFERROR(IF('別紙1 別添３ CO2排出量計算書'!F30="","-",'別紙1 別添３ CO2排出量計算書'!F30),"-")</f>
        <v>-</v>
      </c>
      <c r="HW7" s="200" t="str">
        <f>IFERROR(IF('別紙1 別添３ CO2排出量計算書'!G30="","-",'別紙1 別添３ CO2排出量計算書'!G30),"-")</f>
        <v>-</v>
      </c>
      <c r="HX7" s="200" t="str">
        <f>IFERROR(IF('別紙1 別添３ CO2排出量計算書'!H30="","-",'別紙1 別添３ CO2排出量計算書'!H30),"-")</f>
        <v>-</v>
      </c>
      <c r="HY7" s="200">
        <f>IFERROR(IF('別紙1 別添３ CO2排出量計算書'!I30="","-",'別紙1 別添３ CO2排出量計算書'!I30),"-")</f>
        <v>0</v>
      </c>
      <c r="HZ7" s="200" t="str">
        <f>IFERROR(IF('別紙1 別添３ CO2排出量計算書'!J30="","-",'別紙1 別添３ CO2排出量計算書'!J30),"-")</f>
        <v>-</v>
      </c>
      <c r="IA7" s="200" t="str">
        <f>IFERROR(IF('別紙1 別添３ CO2排出量計算書'!D31="","-",'別紙1 別添３ CO2排出量計算書'!D31),"-")</f>
        <v>-</v>
      </c>
      <c r="IB7" s="200">
        <f>IFERROR(IF('別紙1 別添３ CO2排出量計算書'!E31="","-",'別紙1 別添３ CO2排出量計算書'!E31),"-")</f>
        <v>0</v>
      </c>
      <c r="IC7" s="200" t="str">
        <f>IFERROR(IF('別紙1 別添３ CO2排出量計算書'!F31="","-",'別紙1 別添３ CO2排出量計算書'!F31),"-")</f>
        <v>-</v>
      </c>
      <c r="ID7" s="200" t="str">
        <f>IFERROR(IF('別紙1 別添３ CO2排出量計算書'!G31="","-",'別紙1 別添３ CO2排出量計算書'!G31),"-")</f>
        <v>-</v>
      </c>
      <c r="IE7" s="200" t="str">
        <f>IFERROR(IF('別紙1 別添３ CO2排出量計算書'!H31="","-",'別紙1 別添３ CO2排出量計算書'!H31),"-")</f>
        <v>-</v>
      </c>
      <c r="IF7" s="200">
        <f>IFERROR(IF('別紙1 別添３ CO2排出量計算書'!I31="","-",'別紙1 別添３ CO2排出量計算書'!I31),"-")</f>
        <v>0</v>
      </c>
      <c r="IG7" s="200" t="str">
        <f>IFERROR(IF('別紙1 別添３ CO2排出量計算書'!J31="","-",'別紙1 別添３ CO2排出量計算書'!J31),"-")</f>
        <v>-</v>
      </c>
      <c r="IH7" s="200" t="str">
        <f>IFERROR(IF('別紙1 別添３ CO2排出量計算書'!D32="","-",'別紙1 別添３ CO2排出量計算書'!D32),"-")</f>
        <v>-</v>
      </c>
      <c r="II7" s="200">
        <f>IFERROR(IF('別紙1 別添３ CO2排出量計算書'!E32="","-",'別紙1 別添３ CO2排出量計算書'!E32),"-")</f>
        <v>0</v>
      </c>
      <c r="IJ7" s="200" t="str">
        <f>IFERROR(IF('別紙1 別添３ CO2排出量計算書'!F32="","-",'別紙1 別添３ CO2排出量計算書'!F32),"-")</f>
        <v>-</v>
      </c>
      <c r="IK7" s="200" t="str">
        <f>IFERROR(IF('別紙1 別添３ CO2排出量計算書'!G32="","-",'別紙1 別添３ CO2排出量計算書'!G32),"-")</f>
        <v>-</v>
      </c>
      <c r="IL7" s="200" t="str">
        <f>IFERROR(IF('別紙1 別添３ CO2排出量計算書'!H32="","-",'別紙1 別添３ CO2排出量計算書'!H32),"-")</f>
        <v>-</v>
      </c>
      <c r="IM7" s="200">
        <f>IFERROR(IF('別紙1 別添３ CO2排出量計算書'!I32="","-",'別紙1 別添３ CO2排出量計算書'!I32),"-")</f>
        <v>0</v>
      </c>
      <c r="IN7" s="200" t="str">
        <f>IFERROR(IF('別紙1 別添３ CO2排出量計算書'!J32="","-",'別紙1 別添３ CO2排出量計算書'!J32),"-")</f>
        <v>-</v>
      </c>
      <c r="IO7" s="200" t="str">
        <f>IFERROR(IF('別紙1 別添３ CO2排出量計算書'!D33="","-",'別紙1 別添３ CO2排出量計算書'!D33),"-")</f>
        <v>-</v>
      </c>
      <c r="IP7" s="200">
        <f>IFERROR(IF('別紙1 別添３ CO2排出量計算書'!E33="","-",'別紙1 別添３ CO2排出量計算書'!E33),"-")</f>
        <v>0</v>
      </c>
      <c r="IQ7" s="200" t="str">
        <f>IFERROR(IF('別紙1 別添３ CO2排出量計算書'!F33="","-",'別紙1 別添３ CO2排出量計算書'!F33),"-")</f>
        <v>-</v>
      </c>
      <c r="IR7" s="200" t="str">
        <f>IFERROR(IF('別紙1 別添３ CO2排出量計算書'!G33="","-",'別紙1 別添３ CO2排出量計算書'!G33),"-")</f>
        <v>-</v>
      </c>
      <c r="IS7" s="200" t="str">
        <f>IFERROR(IF('別紙1 別添３ CO2排出量計算書'!H33="","-",'別紙1 別添３ CO2排出量計算書'!H33),"-")</f>
        <v>-</v>
      </c>
      <c r="IT7" s="200">
        <f>IFERROR(IF('別紙1 別添３ CO2排出量計算書'!I33="","-",'別紙1 別添３ CO2排出量計算書'!I33),"-")</f>
        <v>0</v>
      </c>
      <c r="IU7" s="200" t="str">
        <f>IFERROR(IF('別紙1 別添３ CO2排出量計算書'!J33="","-",'別紙1 別添３ CO2排出量計算書'!J33),"-")</f>
        <v>-</v>
      </c>
      <c r="IV7" s="200" t="str">
        <f>IFERROR(IF('別紙1 別添３ CO2排出量計算書'!D34="","-",'別紙1 別添３ CO2排出量計算書'!D34),"-")</f>
        <v>-</v>
      </c>
      <c r="IW7" s="200">
        <f>IFERROR(IF('別紙1 別添３ CO2排出量計算書'!E34="","-",'別紙1 別添３ CO2排出量計算書'!E34),"-")</f>
        <v>0</v>
      </c>
      <c r="IX7" s="200" t="str">
        <f>IFERROR(IF('別紙1 別添３ CO2排出量計算書'!F34="","-",'別紙1 別添３ CO2排出量計算書'!F34),"-")</f>
        <v>-</v>
      </c>
      <c r="IY7" s="200" t="str">
        <f>IFERROR(IF('別紙1 別添３ CO2排出量計算書'!G34="","-",'別紙1 別添３ CO2排出量計算書'!G34),"-")</f>
        <v>-</v>
      </c>
      <c r="IZ7" s="200" t="str">
        <f>IFERROR(IF('別紙1 別添３ CO2排出量計算書'!H34="","-",'別紙1 別添３ CO2排出量計算書'!H34),"-")</f>
        <v>-</v>
      </c>
      <c r="JA7" s="200">
        <f>IFERROR(IF('別紙1 別添３ CO2排出量計算書'!I34="","-",'別紙1 別添３ CO2排出量計算書'!I34),"-")</f>
        <v>0</v>
      </c>
      <c r="JB7" s="200" t="str">
        <f>IFERROR(IF('別紙1 別添３ CO2排出量計算書'!J34="","-",'別紙1 別添３ CO2排出量計算書'!J34),"-")</f>
        <v>-</v>
      </c>
      <c r="JC7" s="200" t="str">
        <f>IFERROR(IF('別紙1 別添３ CO2排出量計算書'!D35="","-",'別紙1 別添３ CO2排出量計算書'!D35),"-")</f>
        <v>-</v>
      </c>
      <c r="JD7" s="200">
        <f>IFERROR(IF('別紙1 別添３ CO2排出量計算書'!E35="","-",'別紙1 別添３ CO2排出量計算書'!E35),"-")</f>
        <v>0</v>
      </c>
      <c r="JE7" s="200" t="str">
        <f>IFERROR(IF('別紙1 別添３ CO2排出量計算書'!F35="","-",'別紙1 別添３ CO2排出量計算書'!F35),"-")</f>
        <v>-</v>
      </c>
      <c r="JF7" s="200" t="str">
        <f>IFERROR(IF('別紙1 別添３ CO2排出量計算書'!G35="","-",'別紙1 別添３ CO2排出量計算書'!G35),"-")</f>
        <v>-</v>
      </c>
      <c r="JG7" s="200" t="str">
        <f>IFERROR(IF('別紙1 別添３ CO2排出量計算書'!H35="","-",'別紙1 別添３ CO2排出量計算書'!H35),"-")</f>
        <v>-</v>
      </c>
      <c r="JH7" s="200">
        <f>IFERROR(IF('別紙1 別添３ CO2排出量計算書'!I35="","-",'別紙1 別添３ CO2排出量計算書'!I35),"-")</f>
        <v>0</v>
      </c>
      <c r="JI7" s="200" t="str">
        <f>IFERROR(IF('別紙1 別添３ CO2排出量計算書'!J35="","-",'別紙1 別添３ CO2排出量計算書'!J35),"-")</f>
        <v>-</v>
      </c>
      <c r="JJ7" s="200" t="str">
        <f>IFERROR(IF('別紙1 別添３ CO2排出量計算書'!D36="","-",'別紙1 別添３ CO2排出量計算書'!D36),"-")</f>
        <v>-</v>
      </c>
      <c r="JK7" s="200">
        <f>IFERROR(IF('別紙1 別添３ CO2排出量計算書'!E36="","-",'別紙1 別添３ CO2排出量計算書'!E36),"-")</f>
        <v>0</v>
      </c>
      <c r="JL7" s="200" t="str">
        <f>IFERROR(IF('別紙1 別添３ CO2排出量計算書'!F36="","-",'別紙1 別添３ CO2排出量計算書'!F36),"-")</f>
        <v>-</v>
      </c>
      <c r="JM7" s="200" t="str">
        <f>IFERROR(IF('別紙1 別添３ CO2排出量計算書'!G36="","-",'別紙1 別添３ CO2排出量計算書'!G36),"-")</f>
        <v>-</v>
      </c>
      <c r="JN7" s="200" t="str">
        <f>IFERROR(IF('別紙1 別添３ CO2排出量計算書'!H36="","-",'別紙1 別添３ CO2排出量計算書'!H36),"-")</f>
        <v>-</v>
      </c>
      <c r="JO7" s="200" t="str">
        <f>IFERROR(IF('別紙1 別添３ CO2排出量計算書'!I36="","-",'別紙1 別添３ CO2排出量計算書'!I36),"-")</f>
        <v>-</v>
      </c>
      <c r="JP7" s="200" t="str">
        <f>IFERROR(IF('別紙1 別添３ CO2排出量計算書'!J36="","-",'別紙1 別添３ CO2排出量計算書'!J36),"-")</f>
        <v>-</v>
      </c>
      <c r="JQ7" s="200" t="str">
        <f>IFERROR(IF('別紙1 別添３ CO2排出量計算書'!D37="","-",'別紙1 別添３ CO2排出量計算書'!D37),"-")</f>
        <v>-</v>
      </c>
      <c r="JR7" s="200">
        <f>IFERROR(IF('別紙1 別添３ CO2排出量計算書'!E37="","-",'別紙1 別添３ CO2排出量計算書'!E37),"-")</f>
        <v>0</v>
      </c>
      <c r="JS7" s="200" t="str">
        <f>IFERROR(IF('別紙1 別添３ CO2排出量計算書'!F37="","-",'別紙1 別添３ CO2排出量計算書'!F37),"-")</f>
        <v>-</v>
      </c>
      <c r="JT7" s="200" t="str">
        <f>IFERROR(IF('別紙1 別添３ CO2排出量計算書'!G37="","-",'別紙1 別添３ CO2排出量計算書'!G37),"-")</f>
        <v>-</v>
      </c>
      <c r="JU7" s="200" t="str">
        <f>IFERROR(IF('別紙1 別添３ CO2排出量計算書'!H37="","-",'別紙1 別添３ CO2排出量計算書'!H37),"-")</f>
        <v>-</v>
      </c>
      <c r="JV7" s="200" t="str">
        <f>IFERROR(IF('別紙1 別添３ CO2排出量計算書'!I37="","-",'別紙1 別添３ CO2排出量計算書'!I37),"-")</f>
        <v>-</v>
      </c>
      <c r="JW7" s="200" t="str">
        <f>IFERROR(IF('別紙1 別添３ CO2排出量計算書'!J37="","-",'別紙1 別添３ CO2排出量計算書'!J37),"-")</f>
        <v>-</v>
      </c>
      <c r="JX7" s="200">
        <f>IFERROR(IF('様式第1 別紙2 経費内訳　2ヵ年合計'!X6="","-",'様式第1 別紙2 経費内訳　2ヵ年合計'!X6),"-")</f>
        <v>0</v>
      </c>
      <c r="JY7" s="200">
        <f>IFERROR(IF('様式第1 別紙2 経費内訳　2ヵ年合計'!AB6="","-",'様式第1 別紙2 経費内訳　2ヵ年合計'!AB6),"-")</f>
        <v>0</v>
      </c>
      <c r="JZ7" s="200" t="str">
        <f>IFERROR(IF('様式第1 別紙2 経費内訳　2ヵ年合計'!H8="","-",'様式第1 別紙2 経費内訳　2ヵ年合計'!H8),"-")</f>
        <v>-</v>
      </c>
      <c r="KA7" s="200" t="str">
        <f>IFERROR(IF('様式第1 別紙2 経費内訳　2ヵ年合計'!N8="","-",'様式第1 別紙2 経費内訳　2ヵ年合計'!N8),"-")</f>
        <v>-</v>
      </c>
      <c r="KB7" s="200">
        <f>IFERROR(IF('様式第1 別紙2 経費内訳　2ヵ年合計'!T8="","-",'様式第1 別紙2 経費内訳　2ヵ年合計'!T8),"-")</f>
        <v>0</v>
      </c>
      <c r="KC7" s="200">
        <f>IFERROR(IF('様式第1 別紙2 経費内訳　2ヵ年合計'!Z8="","-",'様式第1 別紙2 経費内訳　2ヵ年合計'!Z8),"-")</f>
        <v>0</v>
      </c>
      <c r="KD7" s="200">
        <f>IFERROR(IF('様式第1 別紙2 経費内訳　2ヵ年合計'!H12="","-",'様式第1 別紙2 経費内訳　2ヵ年合計'!H12),"-")</f>
        <v>0</v>
      </c>
      <c r="KE7" s="200">
        <f>IFERROR(IF('様式第1 別紙2 経費内訳　2ヵ年合計'!N12="","-",'様式第1 別紙2 経費内訳　2ヵ年合計'!N12),"-")</f>
        <v>0</v>
      </c>
      <c r="KF7" s="200">
        <f>IFERROR(IF('様式第1 別紙2 経費内訳　2ヵ年合計'!T12="","-",'様式第1 別紙2 経費内訳　2ヵ年合計'!T12),"-")</f>
        <v>0</v>
      </c>
      <c r="KG7" s="200">
        <f>IFERROR(IF('様式第1 別紙2 経費内訳　2ヵ年合計'!Z12="","-",'様式第1 別紙2 経費内訳　2ヵ年合計'!Z12),"-")</f>
        <v>0</v>
      </c>
      <c r="KH7" s="200" t="str">
        <f>IFERROR(IF('様式第1 別紙2 経費内訳（１年目）'!AB6="","-",'様式第1 別紙2 経費内訳（１年目）'!AB6),"-")</f>
        <v>-</v>
      </c>
      <c r="KI7" s="200" t="str">
        <f>IFERROR(IF('様式第1 別紙2 経費内訳（１年目）'!H8="","-",'様式第1 別紙2 経費内訳（１年目）'!H8),"-")</f>
        <v>-</v>
      </c>
      <c r="KJ7" s="200" t="str">
        <f>IFERROR(IF('様式第1 別紙2 経費内訳（１年目）'!N8="","-",'様式第1 別紙2 経費内訳（１年目）'!N8),"-")</f>
        <v>-</v>
      </c>
      <c r="KK7" s="200">
        <f>IFERROR(IF('様式第1 別紙2 経費内訳（１年目）'!T8="","-",'様式第1 別紙2 経費内訳（１年目）'!T8),"-")</f>
        <v>0</v>
      </c>
      <c r="KL7" s="200">
        <f>IFERROR(IF('様式第1 別紙2 経費内訳（１年目）'!Z8="","-",'様式第1 別紙2 経費内訳（１年目）'!Z8),"-")</f>
        <v>0</v>
      </c>
      <c r="KM7" s="200">
        <f>IFERROR(IF('様式第1 別紙2 経費内訳（１年目）'!H12="","-",'様式第1 別紙2 経費内訳（１年目）'!H12),"-")</f>
        <v>0</v>
      </c>
      <c r="KN7" s="200">
        <f>IFERROR(IF('様式第1 別紙2 経費内訳（１年目）'!N12="","-",'様式第1 別紙2 経費内訳（１年目）'!N12),"-")</f>
        <v>0</v>
      </c>
      <c r="KO7" s="200">
        <f>IFERROR(IF('様式第1 別紙2 経費内訳（１年目）'!T12="","-",'様式第1 別紙2 経費内訳（１年目）'!T12),"-")</f>
        <v>0</v>
      </c>
      <c r="KP7" s="200">
        <f>IFERROR(IF('様式第1 別紙2 経費内訳（１年目）'!Z12="","-",'様式第1 別紙2 経費内訳（１年目）'!Z12),"-")</f>
        <v>0</v>
      </c>
      <c r="KQ7" s="200" t="str">
        <f>IFERROR(IF('様式第1 別紙2 経費内訳（２年目）'!AB6="","-",'様式第1 別紙2 経費内訳（２年目）'!AB6),"-")</f>
        <v>-</v>
      </c>
      <c r="KR7" s="200" t="str">
        <f>IFERROR(IF('様式第1 別紙2 経費内訳（２年目）'!H8="","-",'様式第1 別紙2 経費内訳（２年目）'!H8),"-")</f>
        <v>-</v>
      </c>
      <c r="KS7" s="200" t="str">
        <f>IFERROR(IF('様式第1 別紙2 経費内訳（２年目）'!N8="","-",'様式第1 別紙2 経費内訳（２年目）'!N8),"-")</f>
        <v>-</v>
      </c>
      <c r="KT7" s="200">
        <f>IFERROR(IF('様式第1 別紙2 経費内訳（２年目）'!T8="","-",'様式第1 別紙2 経費内訳（２年目）'!T8),"-")</f>
        <v>0</v>
      </c>
      <c r="KU7" s="200">
        <f>IFERROR(IF('様式第1 別紙2 経費内訳（２年目）'!Z8="","-",'様式第1 別紙2 経費内訳（２年目）'!Z8),"-")</f>
        <v>0</v>
      </c>
      <c r="KV7" s="200">
        <f>IFERROR(IF('様式第1 別紙2 経費内訳（２年目）'!H12="","-",'様式第1 別紙2 経費内訳（２年目）'!H12),"-")</f>
        <v>0</v>
      </c>
      <c r="KW7" s="200">
        <f>IFERROR(IF('様式第1 別紙2 経費内訳（２年目）'!N12="","-",'様式第1 別紙2 経費内訳（２年目）'!N12),"-")</f>
        <v>0</v>
      </c>
      <c r="KX7" s="200">
        <f>IFERROR(IF('様式第1 別紙2 経費内訳（２年目）'!T12="","-",'様式第1 別紙2 経費内訳（２年目）'!T12),"-")</f>
        <v>0</v>
      </c>
      <c r="KY7" s="200">
        <f>IFERROR(IF('様式第1 別紙2 経費内訳（２年目）'!Z12="","-",'様式第1 別紙2 経費内訳（２年目）'!Z12),"-")</f>
        <v>0</v>
      </c>
    </row>
    <row r="8" spans="1:312">
      <c r="DY8" s="386"/>
    </row>
  </sheetData>
  <sheetProtection algorithmName="SHA-512" hashValue="GwWiRtzDdCZnPj1Wi/LpJ0t+IkAt7xKLcESfvxRqIX4IWzvHgLItkegFSFK0uB0c0F4Pz19JfPzb1qqSYu4lgA==" saltValue="aYBTcgPAfN9L0ztr26FmCw==" spinCount="100000" sheet="1" objects="1" scenarios="1"/>
  <phoneticPr fontId="4"/>
  <conditionalFormatting sqref="C6:KY6">
    <cfRule type="expression" dxfId="0" priority="1">
      <formula>#REF!="採択後辞退"</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C3557-F962-4617-B499-8CBF2399A020}">
  <sheetPr>
    <tabColor theme="5" tint="0.59999389629810485"/>
  </sheetPr>
  <dimension ref="B2:AX35"/>
  <sheetViews>
    <sheetView showGridLines="0" view="pageBreakPreview" zoomScaleNormal="100" zoomScaleSheetLayoutView="100" workbookViewId="0"/>
  </sheetViews>
  <sheetFormatPr defaultColWidth="3.125" defaultRowHeight="15.75"/>
  <cols>
    <col min="1" max="1" width="2.625" style="65" customWidth="1"/>
    <col min="2" max="3" width="3.125" style="65"/>
    <col min="4" max="4" width="6.375" style="65" customWidth="1"/>
    <col min="5" max="23" width="3.125" style="65"/>
    <col min="24" max="24" width="0.875" style="65" customWidth="1"/>
    <col min="25" max="256" width="3.125" style="65"/>
    <col min="257" max="257" width="2.625" style="65" customWidth="1"/>
    <col min="258" max="259" width="3.125" style="65"/>
    <col min="260" max="260" width="6.375" style="65" customWidth="1"/>
    <col min="261" max="279" width="3.125" style="65"/>
    <col min="280" max="280" width="0.875" style="65" customWidth="1"/>
    <col min="281" max="512" width="3.125" style="65"/>
    <col min="513" max="513" width="2.625" style="65" customWidth="1"/>
    <col min="514" max="515" width="3.125" style="65"/>
    <col min="516" max="516" width="6.375" style="65" customWidth="1"/>
    <col min="517" max="535" width="3.125" style="65"/>
    <col min="536" max="536" width="0.875" style="65" customWidth="1"/>
    <col min="537" max="768" width="3.125" style="65"/>
    <col min="769" max="769" width="2.625" style="65" customWidth="1"/>
    <col min="770" max="771" width="3.125" style="65"/>
    <col min="772" max="772" width="6.375" style="65" customWidth="1"/>
    <col min="773" max="791" width="3.125" style="65"/>
    <col min="792" max="792" width="0.875" style="65" customWidth="1"/>
    <col min="793" max="1024" width="3.125" style="65"/>
    <col min="1025" max="1025" width="2.625" style="65" customWidth="1"/>
    <col min="1026" max="1027" width="3.125" style="65"/>
    <col min="1028" max="1028" width="6.375" style="65" customWidth="1"/>
    <col min="1029" max="1047" width="3.125" style="65"/>
    <col min="1048" max="1048" width="0.875" style="65" customWidth="1"/>
    <col min="1049" max="1280" width="3.125" style="65"/>
    <col min="1281" max="1281" width="2.625" style="65" customWidth="1"/>
    <col min="1282" max="1283" width="3.125" style="65"/>
    <col min="1284" max="1284" width="6.375" style="65" customWidth="1"/>
    <col min="1285" max="1303" width="3.125" style="65"/>
    <col min="1304" max="1304" width="0.875" style="65" customWidth="1"/>
    <col min="1305" max="1536" width="3.125" style="65"/>
    <col min="1537" max="1537" width="2.625" style="65" customWidth="1"/>
    <col min="1538" max="1539" width="3.125" style="65"/>
    <col min="1540" max="1540" width="6.375" style="65" customWidth="1"/>
    <col min="1541" max="1559" width="3.125" style="65"/>
    <col min="1560" max="1560" width="0.875" style="65" customWidth="1"/>
    <col min="1561" max="1792" width="3.125" style="65"/>
    <col min="1793" max="1793" width="2.625" style="65" customWidth="1"/>
    <col min="1794" max="1795" width="3.125" style="65"/>
    <col min="1796" max="1796" width="6.375" style="65" customWidth="1"/>
    <col min="1797" max="1815" width="3.125" style="65"/>
    <col min="1816" max="1816" width="0.875" style="65" customWidth="1"/>
    <col min="1817" max="2048" width="3.125" style="65"/>
    <col min="2049" max="2049" width="2.625" style="65" customWidth="1"/>
    <col min="2050" max="2051" width="3.125" style="65"/>
    <col min="2052" max="2052" width="6.375" style="65" customWidth="1"/>
    <col min="2053" max="2071" width="3.125" style="65"/>
    <col min="2072" max="2072" width="0.875" style="65" customWidth="1"/>
    <col min="2073" max="2304" width="3.125" style="65"/>
    <col min="2305" max="2305" width="2.625" style="65" customWidth="1"/>
    <col min="2306" max="2307" width="3.125" style="65"/>
    <col min="2308" max="2308" width="6.375" style="65" customWidth="1"/>
    <col min="2309" max="2327" width="3.125" style="65"/>
    <col min="2328" max="2328" width="0.875" style="65" customWidth="1"/>
    <col min="2329" max="2560" width="3.125" style="65"/>
    <col min="2561" max="2561" width="2.625" style="65" customWidth="1"/>
    <col min="2562" max="2563" width="3.125" style="65"/>
    <col min="2564" max="2564" width="6.375" style="65" customWidth="1"/>
    <col min="2565" max="2583" width="3.125" style="65"/>
    <col min="2584" max="2584" width="0.875" style="65" customWidth="1"/>
    <col min="2585" max="2816" width="3.125" style="65"/>
    <col min="2817" max="2817" width="2.625" style="65" customWidth="1"/>
    <col min="2818" max="2819" width="3.125" style="65"/>
    <col min="2820" max="2820" width="6.375" style="65" customWidth="1"/>
    <col min="2821" max="2839" width="3.125" style="65"/>
    <col min="2840" max="2840" width="0.875" style="65" customWidth="1"/>
    <col min="2841" max="3072" width="3.125" style="65"/>
    <col min="3073" max="3073" width="2.625" style="65" customWidth="1"/>
    <col min="3074" max="3075" width="3.125" style="65"/>
    <col min="3076" max="3076" width="6.375" style="65" customWidth="1"/>
    <col min="3077" max="3095" width="3.125" style="65"/>
    <col min="3096" max="3096" width="0.875" style="65" customWidth="1"/>
    <col min="3097" max="3328" width="3.125" style="65"/>
    <col min="3329" max="3329" width="2.625" style="65" customWidth="1"/>
    <col min="3330" max="3331" width="3.125" style="65"/>
    <col min="3332" max="3332" width="6.375" style="65" customWidth="1"/>
    <col min="3333" max="3351" width="3.125" style="65"/>
    <col min="3352" max="3352" width="0.875" style="65" customWidth="1"/>
    <col min="3353" max="3584" width="3.125" style="65"/>
    <col min="3585" max="3585" width="2.625" style="65" customWidth="1"/>
    <col min="3586" max="3587" width="3.125" style="65"/>
    <col min="3588" max="3588" width="6.375" style="65" customWidth="1"/>
    <col min="3589" max="3607" width="3.125" style="65"/>
    <col min="3608" max="3608" width="0.875" style="65" customWidth="1"/>
    <col min="3609" max="3840" width="3.125" style="65"/>
    <col min="3841" max="3841" width="2.625" style="65" customWidth="1"/>
    <col min="3842" max="3843" width="3.125" style="65"/>
    <col min="3844" max="3844" width="6.375" style="65" customWidth="1"/>
    <col min="3845" max="3863" width="3.125" style="65"/>
    <col min="3864" max="3864" width="0.875" style="65" customWidth="1"/>
    <col min="3865" max="4096" width="3.125" style="65"/>
    <col min="4097" max="4097" width="2.625" style="65" customWidth="1"/>
    <col min="4098" max="4099" width="3.125" style="65"/>
    <col min="4100" max="4100" width="6.375" style="65" customWidth="1"/>
    <col min="4101" max="4119" width="3.125" style="65"/>
    <col min="4120" max="4120" width="0.875" style="65" customWidth="1"/>
    <col min="4121" max="4352" width="3.125" style="65"/>
    <col min="4353" max="4353" width="2.625" style="65" customWidth="1"/>
    <col min="4354" max="4355" width="3.125" style="65"/>
    <col min="4356" max="4356" width="6.375" style="65" customWidth="1"/>
    <col min="4357" max="4375" width="3.125" style="65"/>
    <col min="4376" max="4376" width="0.875" style="65" customWidth="1"/>
    <col min="4377" max="4608" width="3.125" style="65"/>
    <col min="4609" max="4609" width="2.625" style="65" customWidth="1"/>
    <col min="4610" max="4611" width="3.125" style="65"/>
    <col min="4612" max="4612" width="6.375" style="65" customWidth="1"/>
    <col min="4613" max="4631" width="3.125" style="65"/>
    <col min="4632" max="4632" width="0.875" style="65" customWidth="1"/>
    <col min="4633" max="4864" width="3.125" style="65"/>
    <col min="4865" max="4865" width="2.625" style="65" customWidth="1"/>
    <col min="4866" max="4867" width="3.125" style="65"/>
    <col min="4868" max="4868" width="6.375" style="65" customWidth="1"/>
    <col min="4869" max="4887" width="3.125" style="65"/>
    <col min="4888" max="4888" width="0.875" style="65" customWidth="1"/>
    <col min="4889" max="5120" width="3.125" style="65"/>
    <col min="5121" max="5121" width="2.625" style="65" customWidth="1"/>
    <col min="5122" max="5123" width="3.125" style="65"/>
    <col min="5124" max="5124" width="6.375" style="65" customWidth="1"/>
    <col min="5125" max="5143" width="3.125" style="65"/>
    <col min="5144" max="5144" width="0.875" style="65" customWidth="1"/>
    <col min="5145" max="5376" width="3.125" style="65"/>
    <col min="5377" max="5377" width="2.625" style="65" customWidth="1"/>
    <col min="5378" max="5379" width="3.125" style="65"/>
    <col min="5380" max="5380" width="6.375" style="65" customWidth="1"/>
    <col min="5381" max="5399" width="3.125" style="65"/>
    <col min="5400" max="5400" width="0.875" style="65" customWidth="1"/>
    <col min="5401" max="5632" width="3.125" style="65"/>
    <col min="5633" max="5633" width="2.625" style="65" customWidth="1"/>
    <col min="5634" max="5635" width="3.125" style="65"/>
    <col min="5636" max="5636" width="6.375" style="65" customWidth="1"/>
    <col min="5637" max="5655" width="3.125" style="65"/>
    <col min="5656" max="5656" width="0.875" style="65" customWidth="1"/>
    <col min="5657" max="5888" width="3.125" style="65"/>
    <col min="5889" max="5889" width="2.625" style="65" customWidth="1"/>
    <col min="5890" max="5891" width="3.125" style="65"/>
    <col min="5892" max="5892" width="6.375" style="65" customWidth="1"/>
    <col min="5893" max="5911" width="3.125" style="65"/>
    <col min="5912" max="5912" width="0.875" style="65" customWidth="1"/>
    <col min="5913" max="6144" width="3.125" style="65"/>
    <col min="6145" max="6145" width="2.625" style="65" customWidth="1"/>
    <col min="6146" max="6147" width="3.125" style="65"/>
    <col min="6148" max="6148" width="6.375" style="65" customWidth="1"/>
    <col min="6149" max="6167" width="3.125" style="65"/>
    <col min="6168" max="6168" width="0.875" style="65" customWidth="1"/>
    <col min="6169" max="6400" width="3.125" style="65"/>
    <col min="6401" max="6401" width="2.625" style="65" customWidth="1"/>
    <col min="6402" max="6403" width="3.125" style="65"/>
    <col min="6404" max="6404" width="6.375" style="65" customWidth="1"/>
    <col min="6405" max="6423" width="3.125" style="65"/>
    <col min="6424" max="6424" width="0.875" style="65" customWidth="1"/>
    <col min="6425" max="6656" width="3.125" style="65"/>
    <col min="6657" max="6657" width="2.625" style="65" customWidth="1"/>
    <col min="6658" max="6659" width="3.125" style="65"/>
    <col min="6660" max="6660" width="6.375" style="65" customWidth="1"/>
    <col min="6661" max="6679" width="3.125" style="65"/>
    <col min="6680" max="6680" width="0.875" style="65" customWidth="1"/>
    <col min="6681" max="6912" width="3.125" style="65"/>
    <col min="6913" max="6913" width="2.625" style="65" customWidth="1"/>
    <col min="6914" max="6915" width="3.125" style="65"/>
    <col min="6916" max="6916" width="6.375" style="65" customWidth="1"/>
    <col min="6917" max="6935" width="3.125" style="65"/>
    <col min="6936" max="6936" width="0.875" style="65" customWidth="1"/>
    <col min="6937" max="7168" width="3.125" style="65"/>
    <col min="7169" max="7169" width="2.625" style="65" customWidth="1"/>
    <col min="7170" max="7171" width="3.125" style="65"/>
    <col min="7172" max="7172" width="6.375" style="65" customWidth="1"/>
    <col min="7173" max="7191" width="3.125" style="65"/>
    <col min="7192" max="7192" width="0.875" style="65" customWidth="1"/>
    <col min="7193" max="7424" width="3.125" style="65"/>
    <col min="7425" max="7425" width="2.625" style="65" customWidth="1"/>
    <col min="7426" max="7427" width="3.125" style="65"/>
    <col min="7428" max="7428" width="6.375" style="65" customWidth="1"/>
    <col min="7429" max="7447" width="3.125" style="65"/>
    <col min="7448" max="7448" width="0.875" style="65" customWidth="1"/>
    <col min="7449" max="7680" width="3.125" style="65"/>
    <col min="7681" max="7681" width="2.625" style="65" customWidth="1"/>
    <col min="7682" max="7683" width="3.125" style="65"/>
    <col min="7684" max="7684" width="6.375" style="65" customWidth="1"/>
    <col min="7685" max="7703" width="3.125" style="65"/>
    <col min="7704" max="7704" width="0.875" style="65" customWidth="1"/>
    <col min="7705" max="7936" width="3.125" style="65"/>
    <col min="7937" max="7937" width="2.625" style="65" customWidth="1"/>
    <col min="7938" max="7939" width="3.125" style="65"/>
    <col min="7940" max="7940" width="6.375" style="65" customWidth="1"/>
    <col min="7941" max="7959" width="3.125" style="65"/>
    <col min="7960" max="7960" width="0.875" style="65" customWidth="1"/>
    <col min="7961" max="8192" width="3.125" style="65"/>
    <col min="8193" max="8193" width="2.625" style="65" customWidth="1"/>
    <col min="8194" max="8195" width="3.125" style="65"/>
    <col min="8196" max="8196" width="6.375" style="65" customWidth="1"/>
    <col min="8197" max="8215" width="3.125" style="65"/>
    <col min="8216" max="8216" width="0.875" style="65" customWidth="1"/>
    <col min="8217" max="8448" width="3.125" style="65"/>
    <col min="8449" max="8449" width="2.625" style="65" customWidth="1"/>
    <col min="8450" max="8451" width="3.125" style="65"/>
    <col min="8452" max="8452" width="6.375" style="65" customWidth="1"/>
    <col min="8453" max="8471" width="3.125" style="65"/>
    <col min="8472" max="8472" width="0.875" style="65" customWidth="1"/>
    <col min="8473" max="8704" width="3.125" style="65"/>
    <col min="8705" max="8705" width="2.625" style="65" customWidth="1"/>
    <col min="8706" max="8707" width="3.125" style="65"/>
    <col min="8708" max="8708" width="6.375" style="65" customWidth="1"/>
    <col min="8709" max="8727" width="3.125" style="65"/>
    <col min="8728" max="8728" width="0.875" style="65" customWidth="1"/>
    <col min="8729" max="8960" width="3.125" style="65"/>
    <col min="8961" max="8961" width="2.625" style="65" customWidth="1"/>
    <col min="8962" max="8963" width="3.125" style="65"/>
    <col min="8964" max="8964" width="6.375" style="65" customWidth="1"/>
    <col min="8965" max="8983" width="3.125" style="65"/>
    <col min="8984" max="8984" width="0.875" style="65" customWidth="1"/>
    <col min="8985" max="9216" width="3.125" style="65"/>
    <col min="9217" max="9217" width="2.625" style="65" customWidth="1"/>
    <col min="9218" max="9219" width="3.125" style="65"/>
    <col min="9220" max="9220" width="6.375" style="65" customWidth="1"/>
    <col min="9221" max="9239" width="3.125" style="65"/>
    <col min="9240" max="9240" width="0.875" style="65" customWidth="1"/>
    <col min="9241" max="9472" width="3.125" style="65"/>
    <col min="9473" max="9473" width="2.625" style="65" customWidth="1"/>
    <col min="9474" max="9475" width="3.125" style="65"/>
    <col min="9476" max="9476" width="6.375" style="65" customWidth="1"/>
    <col min="9477" max="9495" width="3.125" style="65"/>
    <col min="9496" max="9496" width="0.875" style="65" customWidth="1"/>
    <col min="9497" max="9728" width="3.125" style="65"/>
    <col min="9729" max="9729" width="2.625" style="65" customWidth="1"/>
    <col min="9730" max="9731" width="3.125" style="65"/>
    <col min="9732" max="9732" width="6.375" style="65" customWidth="1"/>
    <col min="9733" max="9751" width="3.125" style="65"/>
    <col min="9752" max="9752" width="0.875" style="65" customWidth="1"/>
    <col min="9753" max="9984" width="3.125" style="65"/>
    <col min="9985" max="9985" width="2.625" style="65" customWidth="1"/>
    <col min="9986" max="9987" width="3.125" style="65"/>
    <col min="9988" max="9988" width="6.375" style="65" customWidth="1"/>
    <col min="9989" max="10007" width="3.125" style="65"/>
    <col min="10008" max="10008" width="0.875" style="65" customWidth="1"/>
    <col min="10009" max="10240" width="3.125" style="65"/>
    <col min="10241" max="10241" width="2.625" style="65" customWidth="1"/>
    <col min="10242" max="10243" width="3.125" style="65"/>
    <col min="10244" max="10244" width="6.375" style="65" customWidth="1"/>
    <col min="10245" max="10263" width="3.125" style="65"/>
    <col min="10264" max="10264" width="0.875" style="65" customWidth="1"/>
    <col min="10265" max="10496" width="3.125" style="65"/>
    <col min="10497" max="10497" width="2.625" style="65" customWidth="1"/>
    <col min="10498" max="10499" width="3.125" style="65"/>
    <col min="10500" max="10500" width="6.375" style="65" customWidth="1"/>
    <col min="10501" max="10519" width="3.125" style="65"/>
    <col min="10520" max="10520" width="0.875" style="65" customWidth="1"/>
    <col min="10521" max="10752" width="3.125" style="65"/>
    <col min="10753" max="10753" width="2.625" style="65" customWidth="1"/>
    <col min="10754" max="10755" width="3.125" style="65"/>
    <col min="10756" max="10756" width="6.375" style="65" customWidth="1"/>
    <col min="10757" max="10775" width="3.125" style="65"/>
    <col min="10776" max="10776" width="0.875" style="65" customWidth="1"/>
    <col min="10777" max="11008" width="3.125" style="65"/>
    <col min="11009" max="11009" width="2.625" style="65" customWidth="1"/>
    <col min="11010" max="11011" width="3.125" style="65"/>
    <col min="11012" max="11012" width="6.375" style="65" customWidth="1"/>
    <col min="11013" max="11031" width="3.125" style="65"/>
    <col min="11032" max="11032" width="0.875" style="65" customWidth="1"/>
    <col min="11033" max="11264" width="3.125" style="65"/>
    <col min="11265" max="11265" width="2.625" style="65" customWidth="1"/>
    <col min="11266" max="11267" width="3.125" style="65"/>
    <col min="11268" max="11268" width="6.375" style="65" customWidth="1"/>
    <col min="11269" max="11287" width="3.125" style="65"/>
    <col min="11288" max="11288" width="0.875" style="65" customWidth="1"/>
    <col min="11289" max="11520" width="3.125" style="65"/>
    <col min="11521" max="11521" width="2.625" style="65" customWidth="1"/>
    <col min="11522" max="11523" width="3.125" style="65"/>
    <col min="11524" max="11524" width="6.375" style="65" customWidth="1"/>
    <col min="11525" max="11543" width="3.125" style="65"/>
    <col min="11544" max="11544" width="0.875" style="65" customWidth="1"/>
    <col min="11545" max="11776" width="3.125" style="65"/>
    <col min="11777" max="11777" width="2.625" style="65" customWidth="1"/>
    <col min="11778" max="11779" width="3.125" style="65"/>
    <col min="11780" max="11780" width="6.375" style="65" customWidth="1"/>
    <col min="11781" max="11799" width="3.125" style="65"/>
    <col min="11800" max="11800" width="0.875" style="65" customWidth="1"/>
    <col min="11801" max="12032" width="3.125" style="65"/>
    <col min="12033" max="12033" width="2.625" style="65" customWidth="1"/>
    <col min="12034" max="12035" width="3.125" style="65"/>
    <col min="12036" max="12036" width="6.375" style="65" customWidth="1"/>
    <col min="12037" max="12055" width="3.125" style="65"/>
    <col min="12056" max="12056" width="0.875" style="65" customWidth="1"/>
    <col min="12057" max="12288" width="3.125" style="65"/>
    <col min="12289" max="12289" width="2.625" style="65" customWidth="1"/>
    <col min="12290" max="12291" width="3.125" style="65"/>
    <col min="12292" max="12292" width="6.375" style="65" customWidth="1"/>
    <col min="12293" max="12311" width="3.125" style="65"/>
    <col min="12312" max="12312" width="0.875" style="65" customWidth="1"/>
    <col min="12313" max="12544" width="3.125" style="65"/>
    <col min="12545" max="12545" width="2.625" style="65" customWidth="1"/>
    <col min="12546" max="12547" width="3.125" style="65"/>
    <col min="12548" max="12548" width="6.375" style="65" customWidth="1"/>
    <col min="12549" max="12567" width="3.125" style="65"/>
    <col min="12568" max="12568" width="0.875" style="65" customWidth="1"/>
    <col min="12569" max="12800" width="3.125" style="65"/>
    <col min="12801" max="12801" width="2.625" style="65" customWidth="1"/>
    <col min="12802" max="12803" width="3.125" style="65"/>
    <col min="12804" max="12804" width="6.375" style="65" customWidth="1"/>
    <col min="12805" max="12823" width="3.125" style="65"/>
    <col min="12824" max="12824" width="0.875" style="65" customWidth="1"/>
    <col min="12825" max="13056" width="3.125" style="65"/>
    <col min="13057" max="13057" width="2.625" style="65" customWidth="1"/>
    <col min="13058" max="13059" width="3.125" style="65"/>
    <col min="13060" max="13060" width="6.375" style="65" customWidth="1"/>
    <col min="13061" max="13079" width="3.125" style="65"/>
    <col min="13080" max="13080" width="0.875" style="65" customWidth="1"/>
    <col min="13081" max="13312" width="3.125" style="65"/>
    <col min="13313" max="13313" width="2.625" style="65" customWidth="1"/>
    <col min="13314" max="13315" width="3.125" style="65"/>
    <col min="13316" max="13316" width="6.375" style="65" customWidth="1"/>
    <col min="13317" max="13335" width="3.125" style="65"/>
    <col min="13336" max="13336" width="0.875" style="65" customWidth="1"/>
    <col min="13337" max="13568" width="3.125" style="65"/>
    <col min="13569" max="13569" width="2.625" style="65" customWidth="1"/>
    <col min="13570" max="13571" width="3.125" style="65"/>
    <col min="13572" max="13572" width="6.375" style="65" customWidth="1"/>
    <col min="13573" max="13591" width="3.125" style="65"/>
    <col min="13592" max="13592" width="0.875" style="65" customWidth="1"/>
    <col min="13593" max="13824" width="3.125" style="65"/>
    <col min="13825" max="13825" width="2.625" style="65" customWidth="1"/>
    <col min="13826" max="13827" width="3.125" style="65"/>
    <col min="13828" max="13828" width="6.375" style="65" customWidth="1"/>
    <col min="13829" max="13847" width="3.125" style="65"/>
    <col min="13848" max="13848" width="0.875" style="65" customWidth="1"/>
    <col min="13849" max="14080" width="3.125" style="65"/>
    <col min="14081" max="14081" width="2.625" style="65" customWidth="1"/>
    <col min="14082" max="14083" width="3.125" style="65"/>
    <col min="14084" max="14084" width="6.375" style="65" customWidth="1"/>
    <col min="14085" max="14103" width="3.125" style="65"/>
    <col min="14104" max="14104" width="0.875" style="65" customWidth="1"/>
    <col min="14105" max="14336" width="3.125" style="65"/>
    <col min="14337" max="14337" width="2.625" style="65" customWidth="1"/>
    <col min="14338" max="14339" width="3.125" style="65"/>
    <col min="14340" max="14340" width="6.375" style="65" customWidth="1"/>
    <col min="14341" max="14359" width="3.125" style="65"/>
    <col min="14360" max="14360" width="0.875" style="65" customWidth="1"/>
    <col min="14361" max="14592" width="3.125" style="65"/>
    <col min="14593" max="14593" width="2.625" style="65" customWidth="1"/>
    <col min="14594" max="14595" width="3.125" style="65"/>
    <col min="14596" max="14596" width="6.375" style="65" customWidth="1"/>
    <col min="14597" max="14615" width="3.125" style="65"/>
    <col min="14616" max="14616" width="0.875" style="65" customWidth="1"/>
    <col min="14617" max="14848" width="3.125" style="65"/>
    <col min="14849" max="14849" width="2.625" style="65" customWidth="1"/>
    <col min="14850" max="14851" width="3.125" style="65"/>
    <col min="14852" max="14852" width="6.375" style="65" customWidth="1"/>
    <col min="14853" max="14871" width="3.125" style="65"/>
    <col min="14872" max="14872" width="0.875" style="65" customWidth="1"/>
    <col min="14873" max="15104" width="3.125" style="65"/>
    <col min="15105" max="15105" width="2.625" style="65" customWidth="1"/>
    <col min="15106" max="15107" width="3.125" style="65"/>
    <col min="15108" max="15108" width="6.375" style="65" customWidth="1"/>
    <col min="15109" max="15127" width="3.125" style="65"/>
    <col min="15128" max="15128" width="0.875" style="65" customWidth="1"/>
    <col min="15129" max="15360" width="3.125" style="65"/>
    <col min="15361" max="15361" width="2.625" style="65" customWidth="1"/>
    <col min="15362" max="15363" width="3.125" style="65"/>
    <col min="15364" max="15364" width="6.375" style="65" customWidth="1"/>
    <col min="15365" max="15383" width="3.125" style="65"/>
    <col min="15384" max="15384" width="0.875" style="65" customWidth="1"/>
    <col min="15385" max="15616" width="3.125" style="65"/>
    <col min="15617" max="15617" width="2.625" style="65" customWidth="1"/>
    <col min="15618" max="15619" width="3.125" style="65"/>
    <col min="15620" max="15620" width="6.375" style="65" customWidth="1"/>
    <col min="15621" max="15639" width="3.125" style="65"/>
    <col min="15640" max="15640" width="0.875" style="65" customWidth="1"/>
    <col min="15641" max="15872" width="3.125" style="65"/>
    <col min="15873" max="15873" width="2.625" style="65" customWidth="1"/>
    <col min="15874" max="15875" width="3.125" style="65"/>
    <col min="15876" max="15876" width="6.375" style="65" customWidth="1"/>
    <col min="15877" max="15895" width="3.125" style="65"/>
    <col min="15896" max="15896" width="0.875" style="65" customWidth="1"/>
    <col min="15897" max="16128" width="3.125" style="65"/>
    <col min="16129" max="16129" width="2.625" style="65" customWidth="1"/>
    <col min="16130" max="16131" width="3.125" style="65"/>
    <col min="16132" max="16132" width="6.375" style="65" customWidth="1"/>
    <col min="16133" max="16151" width="3.125" style="65"/>
    <col min="16152" max="16152" width="0.875" style="65" customWidth="1"/>
    <col min="16153" max="16384" width="3.125" style="65"/>
  </cols>
  <sheetData>
    <row r="2" spans="2:24" ht="15.75" customHeight="1">
      <c r="B2" s="683" t="s">
        <v>88</v>
      </c>
      <c r="C2" s="683"/>
      <c r="D2" s="683"/>
      <c r="E2" s="683"/>
      <c r="F2" s="683"/>
      <c r="G2" s="683"/>
      <c r="H2" s="683"/>
      <c r="I2" s="683"/>
      <c r="J2" s="683"/>
      <c r="K2" s="683"/>
      <c r="L2" s="683"/>
      <c r="M2" s="683"/>
      <c r="N2" s="683"/>
      <c r="O2" s="683"/>
      <c r="P2" s="683"/>
      <c r="Q2" s="683"/>
      <c r="R2" s="683"/>
      <c r="S2" s="683"/>
      <c r="T2" s="683"/>
      <c r="U2" s="683"/>
      <c r="V2" s="683"/>
      <c r="W2" s="683"/>
      <c r="X2" s="683"/>
    </row>
    <row r="3" spans="2:24" ht="15.75" customHeight="1">
      <c r="B3" s="66"/>
      <c r="C3" s="66"/>
      <c r="D3" s="66"/>
      <c r="E3" s="66"/>
      <c r="F3" s="66"/>
      <c r="G3" s="66"/>
      <c r="H3" s="66"/>
      <c r="I3" s="66"/>
      <c r="J3" s="66"/>
      <c r="K3" s="66"/>
      <c r="L3" s="66"/>
      <c r="M3" s="66"/>
      <c r="N3" s="66"/>
      <c r="O3" s="66"/>
      <c r="P3" s="66"/>
      <c r="Q3" s="66"/>
      <c r="R3" s="66"/>
      <c r="S3" s="66"/>
      <c r="T3" s="66"/>
      <c r="U3" s="66"/>
      <c r="V3" s="66"/>
      <c r="W3" s="66"/>
      <c r="X3" s="66"/>
    </row>
    <row r="4" spans="2:24" ht="15.75" customHeight="1">
      <c r="B4" s="684" t="s">
        <v>89</v>
      </c>
      <c r="C4" s="684"/>
      <c r="D4" s="684"/>
      <c r="E4" s="684"/>
      <c r="F4" s="684"/>
      <c r="G4" s="684"/>
      <c r="H4" s="684"/>
      <c r="I4" s="684"/>
      <c r="J4" s="684"/>
      <c r="K4" s="684"/>
      <c r="L4" s="684"/>
      <c r="M4" s="684"/>
      <c r="N4" s="684"/>
      <c r="O4" s="684"/>
      <c r="P4" s="684"/>
      <c r="Q4" s="684"/>
      <c r="R4" s="684"/>
      <c r="S4" s="684"/>
      <c r="T4" s="684"/>
      <c r="U4" s="684"/>
      <c r="V4" s="684"/>
      <c r="W4" s="684"/>
      <c r="X4" s="684"/>
    </row>
    <row r="5" spans="2:24" ht="15.75" customHeight="1">
      <c r="B5" s="685" t="s">
        <v>90</v>
      </c>
      <c r="C5" s="684"/>
      <c r="D5" s="684"/>
      <c r="E5" s="684"/>
      <c r="F5" s="684"/>
      <c r="G5" s="684"/>
      <c r="H5" s="684"/>
      <c r="I5" s="684"/>
      <c r="J5" s="684"/>
      <c r="K5" s="684"/>
      <c r="L5" s="684"/>
      <c r="M5" s="684"/>
      <c r="N5" s="684"/>
      <c r="O5" s="684"/>
      <c r="P5" s="684"/>
      <c r="Q5" s="684"/>
      <c r="R5" s="684"/>
      <c r="S5" s="684"/>
      <c r="T5" s="684"/>
      <c r="U5" s="684"/>
      <c r="V5" s="684"/>
      <c r="W5" s="684"/>
      <c r="X5" s="684"/>
    </row>
    <row r="6" spans="2:24" ht="15.75" customHeight="1">
      <c r="B6" s="684"/>
      <c r="C6" s="684"/>
      <c r="D6" s="684"/>
      <c r="E6" s="684"/>
      <c r="F6" s="684"/>
      <c r="G6" s="684"/>
      <c r="H6" s="684"/>
      <c r="I6" s="684"/>
      <c r="J6" s="684"/>
      <c r="K6" s="684"/>
      <c r="L6" s="684"/>
      <c r="M6" s="684"/>
      <c r="N6" s="684"/>
      <c r="O6" s="684"/>
      <c r="P6" s="684"/>
      <c r="Q6" s="684"/>
      <c r="R6" s="684"/>
      <c r="S6" s="684"/>
      <c r="T6" s="684"/>
      <c r="U6" s="684"/>
      <c r="V6" s="684"/>
      <c r="W6" s="684"/>
      <c r="X6" s="684"/>
    </row>
    <row r="7" spans="2:24" ht="15.75" customHeight="1">
      <c r="C7" s="67"/>
      <c r="D7" s="67"/>
      <c r="E7" s="67"/>
      <c r="F7" s="67"/>
      <c r="G7" s="67"/>
      <c r="H7" s="67"/>
      <c r="I7" s="67"/>
      <c r="J7" s="67"/>
      <c r="K7" s="67"/>
      <c r="L7" s="67"/>
      <c r="M7" s="67"/>
      <c r="N7" s="67"/>
      <c r="O7" s="67"/>
      <c r="P7" s="67"/>
      <c r="Q7" s="67"/>
      <c r="R7" s="67"/>
      <c r="S7" s="67"/>
      <c r="T7" s="67"/>
      <c r="U7" s="67"/>
      <c r="V7" s="67"/>
      <c r="W7" s="67"/>
    </row>
    <row r="8" spans="2:24" ht="20.100000000000001" customHeight="1">
      <c r="B8" s="686"/>
      <c r="C8" s="686"/>
      <c r="D8" s="686"/>
      <c r="E8" s="686" t="s">
        <v>91</v>
      </c>
      <c r="F8" s="686"/>
      <c r="G8" s="686"/>
      <c r="H8" s="686"/>
      <c r="I8" s="686"/>
      <c r="J8" s="686"/>
      <c r="K8" s="686"/>
      <c r="L8" s="686"/>
      <c r="M8" s="686"/>
      <c r="N8" s="686"/>
      <c r="O8" s="686"/>
      <c r="P8" s="686" t="s">
        <v>92</v>
      </c>
      <c r="Q8" s="686"/>
      <c r="R8" s="686"/>
      <c r="S8" s="686"/>
      <c r="T8" s="686" t="s">
        <v>93</v>
      </c>
      <c r="U8" s="686"/>
      <c r="V8" s="686"/>
      <c r="W8" s="686"/>
    </row>
    <row r="9" spans="2:24" ht="20.100000000000001" customHeight="1">
      <c r="B9" s="687" t="s">
        <v>800</v>
      </c>
      <c r="C9" s="688"/>
      <c r="D9" s="689"/>
      <c r="E9" s="693" t="s">
        <v>799</v>
      </c>
      <c r="F9" s="693"/>
      <c r="G9" s="693"/>
      <c r="H9" s="693"/>
      <c r="I9" s="693"/>
      <c r="J9" s="693"/>
      <c r="K9" s="693"/>
      <c r="L9" s="693"/>
      <c r="M9" s="693"/>
      <c r="N9" s="693"/>
      <c r="O9" s="693"/>
      <c r="P9" s="686" t="s">
        <v>94</v>
      </c>
      <c r="Q9" s="686"/>
      <c r="R9" s="686"/>
      <c r="S9" s="686"/>
      <c r="T9" s="686" t="s">
        <v>94</v>
      </c>
      <c r="U9" s="686"/>
      <c r="V9" s="686"/>
      <c r="W9" s="686"/>
    </row>
    <row r="10" spans="2:24" ht="20.100000000000001" customHeight="1">
      <c r="B10" s="690"/>
      <c r="C10" s="691"/>
      <c r="D10" s="692"/>
      <c r="E10" s="694" t="s">
        <v>88</v>
      </c>
      <c r="F10" s="695"/>
      <c r="G10" s="695"/>
      <c r="H10" s="695"/>
      <c r="I10" s="695"/>
      <c r="J10" s="695"/>
      <c r="K10" s="695"/>
      <c r="L10" s="695"/>
      <c r="M10" s="695"/>
      <c r="N10" s="695"/>
      <c r="O10" s="696"/>
      <c r="P10" s="686" t="s">
        <v>95</v>
      </c>
      <c r="Q10" s="686"/>
      <c r="R10" s="686"/>
      <c r="S10" s="686"/>
      <c r="T10" s="686" t="s">
        <v>95</v>
      </c>
      <c r="U10" s="686"/>
      <c r="V10" s="686"/>
      <c r="W10" s="686"/>
    </row>
    <row r="11" spans="2:24" ht="20.100000000000001" customHeight="1">
      <c r="B11" s="697" t="s">
        <v>96</v>
      </c>
      <c r="C11" s="686"/>
      <c r="D11" s="686"/>
      <c r="E11" s="693" t="s">
        <v>97</v>
      </c>
      <c r="F11" s="693"/>
      <c r="G11" s="693"/>
      <c r="H11" s="693"/>
      <c r="I11" s="693"/>
      <c r="J11" s="693"/>
      <c r="K11" s="693"/>
      <c r="L11" s="693"/>
      <c r="M11" s="693"/>
      <c r="N11" s="693"/>
      <c r="O11" s="693"/>
      <c r="P11" s="686" t="s">
        <v>94</v>
      </c>
      <c r="Q11" s="686"/>
      <c r="R11" s="686"/>
      <c r="S11" s="686"/>
      <c r="T11" s="686" t="s">
        <v>94</v>
      </c>
      <c r="U11" s="686"/>
      <c r="V11" s="686"/>
      <c r="W11" s="686"/>
    </row>
    <row r="12" spans="2:24" ht="20.100000000000001" customHeight="1">
      <c r="B12" s="686"/>
      <c r="C12" s="686"/>
      <c r="D12" s="686"/>
      <c r="E12" s="693" t="s">
        <v>98</v>
      </c>
      <c r="F12" s="693"/>
      <c r="G12" s="693"/>
      <c r="H12" s="693"/>
      <c r="I12" s="693"/>
      <c r="J12" s="693"/>
      <c r="K12" s="693"/>
      <c r="L12" s="693"/>
      <c r="M12" s="693"/>
      <c r="N12" s="693"/>
      <c r="O12" s="693"/>
      <c r="P12" s="686" t="s">
        <v>94</v>
      </c>
      <c r="Q12" s="686"/>
      <c r="R12" s="686"/>
      <c r="S12" s="686"/>
      <c r="T12" s="686" t="s">
        <v>94</v>
      </c>
      <c r="U12" s="686"/>
      <c r="V12" s="686"/>
      <c r="W12" s="686"/>
    </row>
    <row r="13" spans="2:24" ht="20.100000000000001" customHeight="1">
      <c r="B13" s="686"/>
      <c r="C13" s="686"/>
      <c r="D13" s="686"/>
      <c r="E13" s="693" t="s">
        <v>99</v>
      </c>
      <c r="F13" s="693"/>
      <c r="G13" s="693"/>
      <c r="H13" s="693"/>
      <c r="I13" s="693"/>
      <c r="J13" s="693"/>
      <c r="K13" s="693"/>
      <c r="L13" s="693"/>
      <c r="M13" s="693"/>
      <c r="N13" s="693"/>
      <c r="O13" s="693"/>
      <c r="P13" s="686" t="s">
        <v>94</v>
      </c>
      <c r="Q13" s="686"/>
      <c r="R13" s="686"/>
      <c r="S13" s="686"/>
      <c r="T13" s="686" t="s">
        <v>94</v>
      </c>
      <c r="U13" s="686"/>
      <c r="V13" s="686"/>
      <c r="W13" s="686"/>
    </row>
    <row r="14" spans="2:24" ht="20.100000000000001" customHeight="1">
      <c r="B14" s="686" t="s">
        <v>100</v>
      </c>
      <c r="C14" s="686"/>
      <c r="D14" s="686"/>
      <c r="E14" s="693" t="s">
        <v>101</v>
      </c>
      <c r="F14" s="693"/>
      <c r="G14" s="693"/>
      <c r="H14" s="693"/>
      <c r="I14" s="693"/>
      <c r="J14" s="693"/>
      <c r="K14" s="693"/>
      <c r="L14" s="693"/>
      <c r="M14" s="693"/>
      <c r="N14" s="693"/>
      <c r="O14" s="693"/>
      <c r="P14" s="686" t="s">
        <v>95</v>
      </c>
      <c r="Q14" s="686"/>
      <c r="R14" s="686"/>
      <c r="S14" s="686"/>
      <c r="T14" s="686" t="s">
        <v>94</v>
      </c>
      <c r="U14" s="686"/>
      <c r="V14" s="686"/>
      <c r="W14" s="686"/>
    </row>
    <row r="15" spans="2:24" ht="20.100000000000001" customHeight="1">
      <c r="B15" s="686"/>
      <c r="C15" s="686"/>
      <c r="D15" s="686"/>
      <c r="E15" s="693" t="s">
        <v>102</v>
      </c>
      <c r="F15" s="693"/>
      <c r="G15" s="693"/>
      <c r="H15" s="693"/>
      <c r="I15" s="693"/>
      <c r="J15" s="693"/>
      <c r="K15" s="693"/>
      <c r="L15" s="693"/>
      <c r="M15" s="693"/>
      <c r="N15" s="693"/>
      <c r="O15" s="693"/>
      <c r="P15" s="686" t="s">
        <v>94</v>
      </c>
      <c r="Q15" s="686"/>
      <c r="R15" s="686"/>
      <c r="S15" s="686"/>
      <c r="T15" s="686" t="s">
        <v>94</v>
      </c>
      <c r="U15" s="686"/>
      <c r="V15" s="686"/>
      <c r="W15" s="686"/>
    </row>
    <row r="16" spans="2:24" ht="20.100000000000001" customHeight="1">
      <c r="B16" s="686"/>
      <c r="C16" s="686"/>
      <c r="D16" s="686"/>
      <c r="E16" s="693" t="s">
        <v>103</v>
      </c>
      <c r="F16" s="693"/>
      <c r="G16" s="693"/>
      <c r="H16" s="693"/>
      <c r="I16" s="693"/>
      <c r="J16" s="693"/>
      <c r="K16" s="693"/>
      <c r="L16" s="693"/>
      <c r="M16" s="693"/>
      <c r="N16" s="693"/>
      <c r="O16" s="693"/>
      <c r="P16" s="686" t="s">
        <v>95</v>
      </c>
      <c r="Q16" s="686"/>
      <c r="R16" s="686"/>
      <c r="S16" s="686"/>
      <c r="T16" s="686" t="s">
        <v>94</v>
      </c>
      <c r="U16" s="686"/>
      <c r="V16" s="686"/>
      <c r="W16" s="686"/>
    </row>
    <row r="20" spans="2:50">
      <c r="AN20" s="698"/>
      <c r="AO20" s="698"/>
      <c r="AP20" s="698"/>
      <c r="AQ20" s="698"/>
      <c r="AR20" s="698"/>
      <c r="AS20" s="698"/>
      <c r="AT20" s="698"/>
      <c r="AU20" s="698"/>
      <c r="AV20" s="698"/>
      <c r="AW20" s="698"/>
      <c r="AX20" s="698"/>
    </row>
    <row r="21" spans="2:50">
      <c r="AN21" s="698"/>
      <c r="AO21" s="698"/>
      <c r="AP21" s="698"/>
      <c r="AQ21" s="698"/>
      <c r="AR21" s="698"/>
      <c r="AS21" s="698"/>
      <c r="AT21" s="698"/>
      <c r="AU21" s="698"/>
      <c r="AV21" s="698"/>
      <c r="AW21" s="698"/>
      <c r="AX21" s="698"/>
    </row>
    <row r="22" spans="2:50">
      <c r="B22" s="684" t="s">
        <v>104</v>
      </c>
      <c r="C22" s="684"/>
      <c r="D22" s="684"/>
      <c r="E22" s="684"/>
      <c r="F22" s="684"/>
      <c r="G22" s="684"/>
      <c r="H22" s="684"/>
      <c r="I22" s="684"/>
      <c r="J22" s="684"/>
      <c r="K22" s="684"/>
      <c r="L22" s="684"/>
      <c r="M22" s="684"/>
      <c r="N22" s="684"/>
      <c r="O22" s="684"/>
      <c r="P22" s="684"/>
      <c r="Q22" s="684"/>
      <c r="R22" s="684"/>
      <c r="S22" s="684"/>
      <c r="T22" s="684"/>
      <c r="U22" s="684"/>
      <c r="V22" s="684"/>
      <c r="W22" s="684"/>
      <c r="X22" s="684"/>
    </row>
    <row r="23" spans="2:50" ht="7.5" customHeight="1">
      <c r="B23" s="98"/>
      <c r="C23" s="98"/>
      <c r="D23" s="98"/>
      <c r="E23" s="98"/>
      <c r="F23" s="98"/>
      <c r="G23" s="98"/>
      <c r="H23" s="98"/>
      <c r="I23" s="98"/>
      <c r="J23" s="98"/>
      <c r="K23" s="98"/>
      <c r="L23" s="98"/>
      <c r="M23" s="98"/>
      <c r="N23" s="98"/>
      <c r="O23" s="98"/>
      <c r="P23" s="98"/>
      <c r="Q23" s="98"/>
      <c r="R23" s="98"/>
      <c r="S23" s="98"/>
      <c r="T23" s="98"/>
      <c r="U23" s="98"/>
      <c r="V23" s="98"/>
      <c r="W23" s="98"/>
      <c r="X23" s="98"/>
    </row>
    <row r="24" spans="2:50">
      <c r="B24" s="72"/>
      <c r="C24" s="72" t="s">
        <v>479</v>
      </c>
      <c r="D24" s="72"/>
      <c r="E24" s="72"/>
      <c r="F24" s="72"/>
      <c r="G24" s="72"/>
      <c r="H24" s="72"/>
      <c r="I24" s="72"/>
      <c r="J24" s="72"/>
      <c r="K24" s="72"/>
      <c r="L24" s="72"/>
      <c r="M24" s="72"/>
      <c r="N24" s="72"/>
      <c r="O24" s="72"/>
      <c r="P24" s="72"/>
      <c r="Q24" s="72"/>
      <c r="R24" s="72"/>
      <c r="S24" s="72"/>
      <c r="T24" s="72"/>
      <c r="U24" s="72"/>
      <c r="V24" s="72"/>
      <c r="W24" s="72"/>
      <c r="X24" s="72"/>
    </row>
    <row r="25" spans="2:50">
      <c r="B25" s="72"/>
      <c r="C25" s="72" t="s">
        <v>480</v>
      </c>
      <c r="D25" s="72"/>
      <c r="E25" s="72"/>
      <c r="F25" s="72"/>
      <c r="G25" s="72"/>
      <c r="H25" s="72"/>
      <c r="I25" s="72"/>
      <c r="J25" s="72"/>
      <c r="K25" s="72"/>
      <c r="L25" s="72"/>
      <c r="M25" s="72"/>
      <c r="N25" s="72"/>
      <c r="O25" s="72"/>
      <c r="P25" s="72"/>
      <c r="Q25" s="72"/>
      <c r="R25" s="72"/>
      <c r="S25" s="72"/>
      <c r="T25" s="72"/>
      <c r="U25" s="72"/>
      <c r="V25" s="72"/>
      <c r="W25" s="72"/>
      <c r="X25" s="72"/>
    </row>
    <row r="26" spans="2:50">
      <c r="B26" s="72"/>
      <c r="C26" s="72" t="s">
        <v>481</v>
      </c>
      <c r="D26" s="72"/>
      <c r="E26" s="72"/>
      <c r="F26" s="72"/>
      <c r="G26" s="72"/>
      <c r="H26" s="72"/>
      <c r="I26" s="72"/>
      <c r="J26" s="72"/>
      <c r="K26" s="72"/>
      <c r="L26" s="72"/>
      <c r="M26" s="72"/>
      <c r="N26" s="72"/>
      <c r="O26" s="72"/>
      <c r="P26" s="72"/>
      <c r="Q26" s="72"/>
      <c r="R26" s="72"/>
      <c r="S26" s="72"/>
      <c r="T26" s="72"/>
      <c r="U26" s="72"/>
      <c r="V26" s="72"/>
      <c r="W26" s="72"/>
      <c r="X26" s="72"/>
    </row>
    <row r="27" spans="2:50">
      <c r="B27" s="72"/>
      <c r="C27" s="72" t="s">
        <v>482</v>
      </c>
      <c r="D27" s="72"/>
      <c r="E27" s="72"/>
      <c r="F27" s="72"/>
      <c r="G27" s="72"/>
      <c r="H27" s="72"/>
      <c r="I27" s="72"/>
      <c r="J27" s="72"/>
      <c r="K27" s="72"/>
      <c r="L27" s="72"/>
      <c r="M27" s="72"/>
      <c r="N27" s="72"/>
      <c r="O27" s="72"/>
      <c r="P27" s="72"/>
      <c r="Q27" s="72"/>
      <c r="R27" s="72"/>
      <c r="S27" s="72"/>
      <c r="T27" s="72"/>
      <c r="U27" s="72"/>
      <c r="V27" s="72"/>
      <c r="W27" s="72"/>
      <c r="X27" s="72"/>
    </row>
    <row r="28" spans="2:50">
      <c r="B28" s="72"/>
      <c r="C28" s="72" t="s">
        <v>483</v>
      </c>
      <c r="D28" s="72"/>
      <c r="E28" s="72"/>
      <c r="F28" s="72"/>
      <c r="G28" s="72"/>
      <c r="H28" s="72"/>
      <c r="I28" s="72"/>
      <c r="J28" s="72"/>
      <c r="K28" s="72"/>
      <c r="L28" s="72"/>
      <c r="M28" s="72"/>
      <c r="N28" s="72"/>
      <c r="O28" s="72"/>
      <c r="P28" s="72"/>
      <c r="Q28" s="72"/>
      <c r="R28" s="72"/>
      <c r="S28" s="72"/>
      <c r="T28" s="72"/>
      <c r="U28" s="72"/>
      <c r="V28" s="72"/>
      <c r="W28" s="72"/>
      <c r="X28" s="72"/>
    </row>
    <row r="29" spans="2:50">
      <c r="B29" s="72"/>
      <c r="C29" s="72"/>
      <c r="D29" s="72" t="s">
        <v>484</v>
      </c>
      <c r="E29" s="72"/>
      <c r="F29" s="72"/>
      <c r="G29" s="72"/>
      <c r="H29" s="72"/>
      <c r="I29" s="72"/>
      <c r="J29" s="72"/>
      <c r="K29" s="72"/>
      <c r="L29" s="72"/>
      <c r="M29" s="72"/>
      <c r="N29" s="72"/>
      <c r="O29" s="72"/>
      <c r="P29" s="72"/>
      <c r="Q29" s="72"/>
      <c r="R29" s="72"/>
      <c r="S29" s="72"/>
      <c r="T29" s="72"/>
      <c r="U29" s="72"/>
      <c r="V29" s="72"/>
      <c r="W29" s="72"/>
      <c r="X29" s="72"/>
    </row>
    <row r="30" spans="2:50">
      <c r="B30" s="72"/>
      <c r="C30" s="72"/>
      <c r="D30" s="72" t="s">
        <v>485</v>
      </c>
      <c r="E30" s="72"/>
      <c r="F30" s="72"/>
      <c r="G30" s="72"/>
      <c r="H30" s="72"/>
      <c r="I30" s="72"/>
      <c r="J30" s="72"/>
      <c r="K30" s="72"/>
      <c r="L30" s="72"/>
      <c r="M30" s="72"/>
      <c r="N30" s="72"/>
      <c r="O30" s="72"/>
      <c r="P30" s="72"/>
      <c r="Q30" s="72"/>
      <c r="R30" s="72"/>
      <c r="S30" s="72"/>
      <c r="T30" s="72"/>
      <c r="U30" s="72"/>
      <c r="V30" s="72"/>
      <c r="W30" s="72"/>
      <c r="X30" s="72"/>
    </row>
    <row r="31" spans="2:50">
      <c r="B31" s="72"/>
      <c r="C31" s="72"/>
      <c r="D31" s="72" t="s">
        <v>486</v>
      </c>
      <c r="E31" s="72"/>
      <c r="F31" s="72"/>
      <c r="G31" s="72"/>
      <c r="H31" s="72"/>
      <c r="I31" s="72"/>
      <c r="J31" s="72"/>
      <c r="K31" s="72"/>
      <c r="L31" s="72"/>
      <c r="M31" s="72"/>
      <c r="N31" s="72"/>
      <c r="O31" s="72"/>
      <c r="P31" s="72"/>
      <c r="Q31" s="72"/>
      <c r="R31" s="72"/>
      <c r="S31" s="72"/>
      <c r="T31" s="72"/>
      <c r="U31" s="72"/>
      <c r="V31" s="72"/>
      <c r="W31" s="72"/>
      <c r="X31" s="72"/>
    </row>
    <row r="32" spans="2:50">
      <c r="B32" s="72"/>
      <c r="C32" s="72" t="s">
        <v>487</v>
      </c>
      <c r="D32" s="72"/>
      <c r="E32" s="72"/>
      <c r="F32" s="72"/>
      <c r="G32" s="72"/>
      <c r="H32" s="72"/>
      <c r="I32" s="72"/>
      <c r="J32" s="72"/>
      <c r="K32" s="72"/>
      <c r="L32" s="72"/>
      <c r="M32" s="72"/>
      <c r="N32" s="72"/>
      <c r="O32" s="72"/>
      <c r="P32" s="72"/>
      <c r="Q32" s="72"/>
      <c r="R32" s="72"/>
      <c r="S32" s="72"/>
      <c r="T32" s="72"/>
      <c r="U32" s="72"/>
      <c r="V32" s="72"/>
      <c r="W32" s="72"/>
      <c r="X32" s="72"/>
    </row>
    <row r="33" spans="2:24">
      <c r="B33" s="72"/>
      <c r="C33" s="72"/>
      <c r="D33" s="72"/>
      <c r="E33" s="72"/>
      <c r="F33" s="72"/>
      <c r="G33" s="72"/>
      <c r="H33" s="72"/>
      <c r="I33" s="72"/>
      <c r="J33" s="72"/>
      <c r="K33" s="72"/>
      <c r="L33" s="72"/>
      <c r="M33" s="72"/>
      <c r="N33" s="72"/>
      <c r="O33" s="72"/>
      <c r="P33" s="72"/>
      <c r="Q33" s="72"/>
      <c r="R33" s="72"/>
      <c r="S33" s="72"/>
      <c r="T33" s="72"/>
      <c r="U33" s="72"/>
      <c r="V33" s="72"/>
      <c r="W33" s="72"/>
      <c r="X33" s="72"/>
    </row>
    <row r="34" spans="2:24">
      <c r="B34" s="72"/>
      <c r="C34" s="72"/>
      <c r="D34" s="72"/>
      <c r="E34" s="72"/>
      <c r="F34" s="72"/>
      <c r="G34" s="72"/>
      <c r="H34" s="72"/>
      <c r="I34" s="72"/>
      <c r="J34" s="72"/>
      <c r="K34" s="72"/>
      <c r="L34" s="72"/>
      <c r="M34" s="72"/>
      <c r="N34" s="72"/>
      <c r="O34" s="72"/>
      <c r="P34" s="72"/>
      <c r="Q34" s="72"/>
      <c r="R34" s="72"/>
      <c r="S34" s="72"/>
      <c r="T34" s="72"/>
      <c r="U34" s="72"/>
      <c r="V34" s="72"/>
      <c r="W34" s="72"/>
      <c r="X34" s="72"/>
    </row>
    <row r="35" spans="2:24">
      <c r="B35" s="72"/>
      <c r="C35" s="72"/>
      <c r="D35" s="72"/>
      <c r="E35" s="72"/>
      <c r="F35" s="72"/>
      <c r="G35" s="72"/>
      <c r="H35" s="72"/>
      <c r="I35" s="72"/>
      <c r="J35" s="72"/>
      <c r="K35" s="72"/>
      <c r="L35" s="72"/>
      <c r="M35" s="72"/>
      <c r="N35" s="72"/>
      <c r="O35" s="72"/>
      <c r="P35" s="72"/>
      <c r="Q35" s="72"/>
      <c r="R35" s="72"/>
      <c r="S35" s="72"/>
      <c r="T35" s="72"/>
      <c r="U35" s="72"/>
      <c r="V35" s="72"/>
      <c r="W35" s="72"/>
      <c r="X35" s="72"/>
    </row>
  </sheetData>
  <sheetProtection algorithmName="SHA-512" hashValue="Gjf+VyjXXkavAUSVWIR7AIpupWqzOtzlFhOH5kG7cd/7pZpTPViubr5TM9tNjLabxU/A54xIOIBiYf7EDcjupQ==" saltValue="p2gYTbKVDuvuKUN47E0jSg==" spinCount="100000" sheet="1" objects="1" scenarios="1"/>
  <mergeCells count="37">
    <mergeCell ref="AN20:AX20"/>
    <mergeCell ref="AN21:AX21"/>
    <mergeCell ref="B22:X22"/>
    <mergeCell ref="B14:D16"/>
    <mergeCell ref="E14:O14"/>
    <mergeCell ref="P14:S14"/>
    <mergeCell ref="T14:W14"/>
    <mergeCell ref="E15:O15"/>
    <mergeCell ref="P15:S15"/>
    <mergeCell ref="T15:W15"/>
    <mergeCell ref="E16:O16"/>
    <mergeCell ref="P16:S16"/>
    <mergeCell ref="T16:W16"/>
    <mergeCell ref="B11:D13"/>
    <mergeCell ref="E11:O11"/>
    <mergeCell ref="P11:S11"/>
    <mergeCell ref="T11:W11"/>
    <mergeCell ref="E12:O12"/>
    <mergeCell ref="P12:S12"/>
    <mergeCell ref="T12:W12"/>
    <mergeCell ref="E13:O13"/>
    <mergeCell ref="P13:S13"/>
    <mergeCell ref="T13:W13"/>
    <mergeCell ref="B9:D10"/>
    <mergeCell ref="E9:O9"/>
    <mergeCell ref="P9:S9"/>
    <mergeCell ref="T9:W9"/>
    <mergeCell ref="E10:O10"/>
    <mergeCell ref="P10:S10"/>
    <mergeCell ref="T10:W10"/>
    <mergeCell ref="B2:X2"/>
    <mergeCell ref="B4:X4"/>
    <mergeCell ref="B5:X6"/>
    <mergeCell ref="B8:D8"/>
    <mergeCell ref="E8:O8"/>
    <mergeCell ref="P8:S8"/>
    <mergeCell ref="T8:W8"/>
  </mergeCells>
  <phoneticPr fontId="4"/>
  <pageMargins left="0.70866141732283472" right="0.70866141732283472" top="0.74803149606299213" bottom="0.74803149606299213" header="0.31496062992125984" footer="0.31496062992125984"/>
  <pageSetup paperSize="9" orientation="portrait" r:id="rId1"/>
  <headerFooter>
    <oddFooter>&amp;Lsf08a2</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C4773-3AC0-4B5C-BF9A-6F6ABB7700BE}">
  <sheetPr codeName="Sheet1">
    <tabColor rgb="FFFFFF00"/>
  </sheetPr>
  <dimension ref="A1:BO83"/>
  <sheetViews>
    <sheetView showGridLines="0" tabSelected="1" view="pageBreakPreview" zoomScale="55" zoomScaleNormal="100" zoomScaleSheetLayoutView="55" workbookViewId="0">
      <selection activeCell="BF56" sqref="BF56"/>
    </sheetView>
  </sheetViews>
  <sheetFormatPr defaultColWidth="9" defaultRowHeight="21"/>
  <cols>
    <col min="1" max="1" width="2.875" style="68" customWidth="1"/>
    <col min="2" max="2" width="6.625" style="68" customWidth="1"/>
    <col min="3" max="3" width="27.25" style="68" customWidth="1"/>
    <col min="4" max="4" width="6.625" style="68" customWidth="1"/>
    <col min="5" max="5" width="6.125" style="68" customWidth="1"/>
    <col min="6" max="7" width="4.625" style="68" customWidth="1"/>
    <col min="8" max="8" width="4.875" style="68" customWidth="1"/>
    <col min="9" max="10" width="4.625" style="68" customWidth="1"/>
    <col min="11" max="11" width="6.125" style="68" customWidth="1"/>
    <col min="12" max="27" width="4.625" style="68" customWidth="1"/>
    <col min="28" max="29" width="4.5" style="68" customWidth="1"/>
    <col min="30" max="32" width="4.625" style="68" customWidth="1"/>
    <col min="33" max="33" width="4.5" style="68" customWidth="1"/>
    <col min="34" max="52" width="4.625" style="68" customWidth="1"/>
    <col min="53" max="54" width="4.5" style="68" customWidth="1"/>
    <col min="55" max="55" width="4.125" style="68" customWidth="1"/>
    <col min="56" max="56" width="3.25" style="68" customWidth="1"/>
    <col min="57" max="57" width="4.625" style="68" customWidth="1"/>
    <col min="58" max="58" width="3.5" style="68" customWidth="1"/>
    <col min="59" max="59" width="6.375" style="68" customWidth="1"/>
    <col min="60" max="60" width="9" style="68" hidden="1" customWidth="1"/>
    <col min="61" max="62" width="9" style="42" hidden="1" customWidth="1"/>
    <col min="63" max="66" width="9" style="68" hidden="1" customWidth="1"/>
    <col min="67" max="67" width="16.125" style="68" hidden="1" customWidth="1"/>
    <col min="68" max="71" width="9" style="68" customWidth="1"/>
    <col min="72" max="256" width="9" style="68"/>
    <col min="257" max="257" width="2.875" style="68" customWidth="1"/>
    <col min="258" max="258" width="6.125" style="68" customWidth="1"/>
    <col min="259" max="260" width="6.625" style="68" customWidth="1"/>
    <col min="261" max="261" width="6.125" style="68" customWidth="1"/>
    <col min="262" max="263" width="4.625" style="68" customWidth="1"/>
    <col min="264" max="264" width="4.875" style="68" customWidth="1"/>
    <col min="265" max="266" width="4.625" style="68" customWidth="1"/>
    <col min="267" max="267" width="4.75" style="68" customWidth="1"/>
    <col min="268" max="283" width="4.625" style="68" customWidth="1"/>
    <col min="284" max="285" width="4.5" style="68" customWidth="1"/>
    <col min="286" max="288" width="4.625" style="68" customWidth="1"/>
    <col min="289" max="289" width="4.5" style="68" customWidth="1"/>
    <col min="290" max="308" width="4.625" style="68" customWidth="1"/>
    <col min="309" max="310" width="4.5" style="68" customWidth="1"/>
    <col min="311" max="311" width="4.125" style="68" customWidth="1"/>
    <col min="312" max="312" width="3.25" style="68" customWidth="1"/>
    <col min="313" max="313" width="4.625" style="68" customWidth="1"/>
    <col min="314" max="314" width="3.375" style="68" customWidth="1"/>
    <col min="315" max="315" width="6.375" style="68" customWidth="1"/>
    <col min="316" max="512" width="9" style="68"/>
    <col min="513" max="513" width="2.875" style="68" customWidth="1"/>
    <col min="514" max="514" width="6.125" style="68" customWidth="1"/>
    <col min="515" max="516" width="6.625" style="68" customWidth="1"/>
    <col min="517" max="517" width="6.125" style="68" customWidth="1"/>
    <col min="518" max="519" width="4.625" style="68" customWidth="1"/>
    <col min="520" max="520" width="4.875" style="68" customWidth="1"/>
    <col min="521" max="522" width="4.625" style="68" customWidth="1"/>
    <col min="523" max="523" width="4.75" style="68" customWidth="1"/>
    <col min="524" max="539" width="4.625" style="68" customWidth="1"/>
    <col min="540" max="541" width="4.5" style="68" customWidth="1"/>
    <col min="542" max="544" width="4.625" style="68" customWidth="1"/>
    <col min="545" max="545" width="4.5" style="68" customWidth="1"/>
    <col min="546" max="564" width="4.625" style="68" customWidth="1"/>
    <col min="565" max="566" width="4.5" style="68" customWidth="1"/>
    <col min="567" max="567" width="4.125" style="68" customWidth="1"/>
    <col min="568" max="568" width="3.25" style="68" customWidth="1"/>
    <col min="569" max="569" width="4.625" style="68" customWidth="1"/>
    <col min="570" max="570" width="3.375" style="68" customWidth="1"/>
    <col min="571" max="571" width="6.375" style="68" customWidth="1"/>
    <col min="572" max="768" width="9" style="68"/>
    <col min="769" max="769" width="2.875" style="68" customWidth="1"/>
    <col min="770" max="770" width="6.125" style="68" customWidth="1"/>
    <col min="771" max="772" width="6.625" style="68" customWidth="1"/>
    <col min="773" max="773" width="6.125" style="68" customWidth="1"/>
    <col min="774" max="775" width="4.625" style="68" customWidth="1"/>
    <col min="776" max="776" width="4.875" style="68" customWidth="1"/>
    <col min="777" max="778" width="4.625" style="68" customWidth="1"/>
    <col min="779" max="779" width="4.75" style="68" customWidth="1"/>
    <col min="780" max="795" width="4.625" style="68" customWidth="1"/>
    <col min="796" max="797" width="4.5" style="68" customWidth="1"/>
    <col min="798" max="800" width="4.625" style="68" customWidth="1"/>
    <col min="801" max="801" width="4.5" style="68" customWidth="1"/>
    <col min="802" max="820" width="4.625" style="68" customWidth="1"/>
    <col min="821" max="822" width="4.5" style="68" customWidth="1"/>
    <col min="823" max="823" width="4.125" style="68" customWidth="1"/>
    <col min="824" max="824" width="3.25" style="68" customWidth="1"/>
    <col min="825" max="825" width="4.625" style="68" customWidth="1"/>
    <col min="826" max="826" width="3.375" style="68" customWidth="1"/>
    <col min="827" max="827" width="6.375" style="68" customWidth="1"/>
    <col min="828" max="1024" width="9" style="68"/>
    <col min="1025" max="1025" width="2.875" style="68" customWidth="1"/>
    <col min="1026" max="1026" width="6.125" style="68" customWidth="1"/>
    <col min="1027" max="1028" width="6.625" style="68" customWidth="1"/>
    <col min="1029" max="1029" width="6.125" style="68" customWidth="1"/>
    <col min="1030" max="1031" width="4.625" style="68" customWidth="1"/>
    <col min="1032" max="1032" width="4.875" style="68" customWidth="1"/>
    <col min="1033" max="1034" width="4.625" style="68" customWidth="1"/>
    <col min="1035" max="1035" width="4.75" style="68" customWidth="1"/>
    <col min="1036" max="1051" width="4.625" style="68" customWidth="1"/>
    <col min="1052" max="1053" width="4.5" style="68" customWidth="1"/>
    <col min="1054" max="1056" width="4.625" style="68" customWidth="1"/>
    <col min="1057" max="1057" width="4.5" style="68" customWidth="1"/>
    <col min="1058" max="1076" width="4.625" style="68" customWidth="1"/>
    <col min="1077" max="1078" width="4.5" style="68" customWidth="1"/>
    <col min="1079" max="1079" width="4.125" style="68" customWidth="1"/>
    <col min="1080" max="1080" width="3.25" style="68" customWidth="1"/>
    <col min="1081" max="1081" width="4.625" style="68" customWidth="1"/>
    <col min="1082" max="1082" width="3.375" style="68" customWidth="1"/>
    <col min="1083" max="1083" width="6.375" style="68" customWidth="1"/>
    <col min="1084" max="1280" width="9" style="68"/>
    <col min="1281" max="1281" width="2.875" style="68" customWidth="1"/>
    <col min="1282" max="1282" width="6.125" style="68" customWidth="1"/>
    <col min="1283" max="1284" width="6.625" style="68" customWidth="1"/>
    <col min="1285" max="1285" width="6.125" style="68" customWidth="1"/>
    <col min="1286" max="1287" width="4.625" style="68" customWidth="1"/>
    <col min="1288" max="1288" width="4.875" style="68" customWidth="1"/>
    <col min="1289" max="1290" width="4.625" style="68" customWidth="1"/>
    <col min="1291" max="1291" width="4.75" style="68" customWidth="1"/>
    <col min="1292" max="1307" width="4.625" style="68" customWidth="1"/>
    <col min="1308" max="1309" width="4.5" style="68" customWidth="1"/>
    <col min="1310" max="1312" width="4.625" style="68" customWidth="1"/>
    <col min="1313" max="1313" width="4.5" style="68" customWidth="1"/>
    <col min="1314" max="1332" width="4.625" style="68" customWidth="1"/>
    <col min="1333" max="1334" width="4.5" style="68" customWidth="1"/>
    <col min="1335" max="1335" width="4.125" style="68" customWidth="1"/>
    <col min="1336" max="1336" width="3.25" style="68" customWidth="1"/>
    <col min="1337" max="1337" width="4.625" style="68" customWidth="1"/>
    <col min="1338" max="1338" width="3.375" style="68" customWidth="1"/>
    <col min="1339" max="1339" width="6.375" style="68" customWidth="1"/>
    <col min="1340" max="1536" width="9" style="68"/>
    <col min="1537" max="1537" width="2.875" style="68" customWidth="1"/>
    <col min="1538" max="1538" width="6.125" style="68" customWidth="1"/>
    <col min="1539" max="1540" width="6.625" style="68" customWidth="1"/>
    <col min="1541" max="1541" width="6.125" style="68" customWidth="1"/>
    <col min="1542" max="1543" width="4.625" style="68" customWidth="1"/>
    <col min="1544" max="1544" width="4.875" style="68" customWidth="1"/>
    <col min="1545" max="1546" width="4.625" style="68" customWidth="1"/>
    <col min="1547" max="1547" width="4.75" style="68" customWidth="1"/>
    <col min="1548" max="1563" width="4.625" style="68" customWidth="1"/>
    <col min="1564" max="1565" width="4.5" style="68" customWidth="1"/>
    <col min="1566" max="1568" width="4.625" style="68" customWidth="1"/>
    <col min="1569" max="1569" width="4.5" style="68" customWidth="1"/>
    <col min="1570" max="1588" width="4.625" style="68" customWidth="1"/>
    <col min="1589" max="1590" width="4.5" style="68" customWidth="1"/>
    <col min="1591" max="1591" width="4.125" style="68" customWidth="1"/>
    <col min="1592" max="1592" width="3.25" style="68" customWidth="1"/>
    <col min="1593" max="1593" width="4.625" style="68" customWidth="1"/>
    <col min="1594" max="1594" width="3.375" style="68" customWidth="1"/>
    <col min="1595" max="1595" width="6.375" style="68" customWidth="1"/>
    <col min="1596" max="1792" width="9" style="68"/>
    <col min="1793" max="1793" width="2.875" style="68" customWidth="1"/>
    <col min="1794" max="1794" width="6.125" style="68" customWidth="1"/>
    <col min="1795" max="1796" width="6.625" style="68" customWidth="1"/>
    <col min="1797" max="1797" width="6.125" style="68" customWidth="1"/>
    <col min="1798" max="1799" width="4.625" style="68" customWidth="1"/>
    <col min="1800" max="1800" width="4.875" style="68" customWidth="1"/>
    <col min="1801" max="1802" width="4.625" style="68" customWidth="1"/>
    <col min="1803" max="1803" width="4.75" style="68" customWidth="1"/>
    <col min="1804" max="1819" width="4.625" style="68" customWidth="1"/>
    <col min="1820" max="1821" width="4.5" style="68" customWidth="1"/>
    <col min="1822" max="1824" width="4.625" style="68" customWidth="1"/>
    <col min="1825" max="1825" width="4.5" style="68" customWidth="1"/>
    <col min="1826" max="1844" width="4.625" style="68" customWidth="1"/>
    <col min="1845" max="1846" width="4.5" style="68" customWidth="1"/>
    <col min="1847" max="1847" width="4.125" style="68" customWidth="1"/>
    <col min="1848" max="1848" width="3.25" style="68" customWidth="1"/>
    <col min="1849" max="1849" width="4.625" style="68" customWidth="1"/>
    <col min="1850" max="1850" width="3.375" style="68" customWidth="1"/>
    <col min="1851" max="1851" width="6.375" style="68" customWidth="1"/>
    <col min="1852" max="2048" width="9" style="68"/>
    <col min="2049" max="2049" width="2.875" style="68" customWidth="1"/>
    <col min="2050" max="2050" width="6.125" style="68" customWidth="1"/>
    <col min="2051" max="2052" width="6.625" style="68" customWidth="1"/>
    <col min="2053" max="2053" width="6.125" style="68" customWidth="1"/>
    <col min="2054" max="2055" width="4.625" style="68" customWidth="1"/>
    <col min="2056" max="2056" width="4.875" style="68" customWidth="1"/>
    <col min="2057" max="2058" width="4.625" style="68" customWidth="1"/>
    <col min="2059" max="2059" width="4.75" style="68" customWidth="1"/>
    <col min="2060" max="2075" width="4.625" style="68" customWidth="1"/>
    <col min="2076" max="2077" width="4.5" style="68" customWidth="1"/>
    <col min="2078" max="2080" width="4.625" style="68" customWidth="1"/>
    <col min="2081" max="2081" width="4.5" style="68" customWidth="1"/>
    <col min="2082" max="2100" width="4.625" style="68" customWidth="1"/>
    <col min="2101" max="2102" width="4.5" style="68" customWidth="1"/>
    <col min="2103" max="2103" width="4.125" style="68" customWidth="1"/>
    <col min="2104" max="2104" width="3.25" style="68" customWidth="1"/>
    <col min="2105" max="2105" width="4.625" style="68" customWidth="1"/>
    <col min="2106" max="2106" width="3.375" style="68" customWidth="1"/>
    <col min="2107" max="2107" width="6.375" style="68" customWidth="1"/>
    <col min="2108" max="2304" width="9" style="68"/>
    <col min="2305" max="2305" width="2.875" style="68" customWidth="1"/>
    <col min="2306" max="2306" width="6.125" style="68" customWidth="1"/>
    <col min="2307" max="2308" width="6.625" style="68" customWidth="1"/>
    <col min="2309" max="2309" width="6.125" style="68" customWidth="1"/>
    <col min="2310" max="2311" width="4.625" style="68" customWidth="1"/>
    <col min="2312" max="2312" width="4.875" style="68" customWidth="1"/>
    <col min="2313" max="2314" width="4.625" style="68" customWidth="1"/>
    <col min="2315" max="2315" width="4.75" style="68" customWidth="1"/>
    <col min="2316" max="2331" width="4.625" style="68" customWidth="1"/>
    <col min="2332" max="2333" width="4.5" style="68" customWidth="1"/>
    <col min="2334" max="2336" width="4.625" style="68" customWidth="1"/>
    <col min="2337" max="2337" width="4.5" style="68" customWidth="1"/>
    <col min="2338" max="2356" width="4.625" style="68" customWidth="1"/>
    <col min="2357" max="2358" width="4.5" style="68" customWidth="1"/>
    <col min="2359" max="2359" width="4.125" style="68" customWidth="1"/>
    <col min="2360" max="2360" width="3.25" style="68" customWidth="1"/>
    <col min="2361" max="2361" width="4.625" style="68" customWidth="1"/>
    <col min="2362" max="2362" width="3.375" style="68" customWidth="1"/>
    <col min="2363" max="2363" width="6.375" style="68" customWidth="1"/>
    <col min="2364" max="2560" width="9" style="68"/>
    <col min="2561" max="2561" width="2.875" style="68" customWidth="1"/>
    <col min="2562" max="2562" width="6.125" style="68" customWidth="1"/>
    <col min="2563" max="2564" width="6.625" style="68" customWidth="1"/>
    <col min="2565" max="2565" width="6.125" style="68" customWidth="1"/>
    <col min="2566" max="2567" width="4.625" style="68" customWidth="1"/>
    <col min="2568" max="2568" width="4.875" style="68" customWidth="1"/>
    <col min="2569" max="2570" width="4.625" style="68" customWidth="1"/>
    <col min="2571" max="2571" width="4.75" style="68" customWidth="1"/>
    <col min="2572" max="2587" width="4.625" style="68" customWidth="1"/>
    <col min="2588" max="2589" width="4.5" style="68" customWidth="1"/>
    <col min="2590" max="2592" width="4.625" style="68" customWidth="1"/>
    <col min="2593" max="2593" width="4.5" style="68" customWidth="1"/>
    <col min="2594" max="2612" width="4.625" style="68" customWidth="1"/>
    <col min="2613" max="2614" width="4.5" style="68" customWidth="1"/>
    <col min="2615" max="2615" width="4.125" style="68" customWidth="1"/>
    <col min="2616" max="2616" width="3.25" style="68" customWidth="1"/>
    <col min="2617" max="2617" width="4.625" style="68" customWidth="1"/>
    <col min="2618" max="2618" width="3.375" style="68" customWidth="1"/>
    <col min="2619" max="2619" width="6.375" style="68" customWidth="1"/>
    <col min="2620" max="2816" width="9" style="68"/>
    <col min="2817" max="2817" width="2.875" style="68" customWidth="1"/>
    <col min="2818" max="2818" width="6.125" style="68" customWidth="1"/>
    <col min="2819" max="2820" width="6.625" style="68" customWidth="1"/>
    <col min="2821" max="2821" width="6.125" style="68" customWidth="1"/>
    <col min="2822" max="2823" width="4.625" style="68" customWidth="1"/>
    <col min="2824" max="2824" width="4.875" style="68" customWidth="1"/>
    <col min="2825" max="2826" width="4.625" style="68" customWidth="1"/>
    <col min="2827" max="2827" width="4.75" style="68" customWidth="1"/>
    <col min="2828" max="2843" width="4.625" style="68" customWidth="1"/>
    <col min="2844" max="2845" width="4.5" style="68" customWidth="1"/>
    <col min="2846" max="2848" width="4.625" style="68" customWidth="1"/>
    <col min="2849" max="2849" width="4.5" style="68" customWidth="1"/>
    <col min="2850" max="2868" width="4.625" style="68" customWidth="1"/>
    <col min="2869" max="2870" width="4.5" style="68" customWidth="1"/>
    <col min="2871" max="2871" width="4.125" style="68" customWidth="1"/>
    <col min="2872" max="2872" width="3.25" style="68" customWidth="1"/>
    <col min="2873" max="2873" width="4.625" style="68" customWidth="1"/>
    <col min="2874" max="2874" width="3.375" style="68" customWidth="1"/>
    <col min="2875" max="2875" width="6.375" style="68" customWidth="1"/>
    <col min="2876" max="3072" width="9" style="68"/>
    <col min="3073" max="3073" width="2.875" style="68" customWidth="1"/>
    <col min="3074" max="3074" width="6.125" style="68" customWidth="1"/>
    <col min="3075" max="3076" width="6.625" style="68" customWidth="1"/>
    <col min="3077" max="3077" width="6.125" style="68" customWidth="1"/>
    <col min="3078" max="3079" width="4.625" style="68" customWidth="1"/>
    <col min="3080" max="3080" width="4.875" style="68" customWidth="1"/>
    <col min="3081" max="3082" width="4.625" style="68" customWidth="1"/>
    <col min="3083" max="3083" width="4.75" style="68" customWidth="1"/>
    <col min="3084" max="3099" width="4.625" style="68" customWidth="1"/>
    <col min="3100" max="3101" width="4.5" style="68" customWidth="1"/>
    <col min="3102" max="3104" width="4.625" style="68" customWidth="1"/>
    <col min="3105" max="3105" width="4.5" style="68" customWidth="1"/>
    <col min="3106" max="3124" width="4.625" style="68" customWidth="1"/>
    <col min="3125" max="3126" width="4.5" style="68" customWidth="1"/>
    <col min="3127" max="3127" width="4.125" style="68" customWidth="1"/>
    <col min="3128" max="3128" width="3.25" style="68" customWidth="1"/>
    <col min="3129" max="3129" width="4.625" style="68" customWidth="1"/>
    <col min="3130" max="3130" width="3.375" style="68" customWidth="1"/>
    <col min="3131" max="3131" width="6.375" style="68" customWidth="1"/>
    <col min="3132" max="3328" width="9" style="68"/>
    <col min="3329" max="3329" width="2.875" style="68" customWidth="1"/>
    <col min="3330" max="3330" width="6.125" style="68" customWidth="1"/>
    <col min="3331" max="3332" width="6.625" style="68" customWidth="1"/>
    <col min="3333" max="3333" width="6.125" style="68" customWidth="1"/>
    <col min="3334" max="3335" width="4.625" style="68" customWidth="1"/>
    <col min="3336" max="3336" width="4.875" style="68" customWidth="1"/>
    <col min="3337" max="3338" width="4.625" style="68" customWidth="1"/>
    <col min="3339" max="3339" width="4.75" style="68" customWidth="1"/>
    <col min="3340" max="3355" width="4.625" style="68" customWidth="1"/>
    <col min="3356" max="3357" width="4.5" style="68" customWidth="1"/>
    <col min="3358" max="3360" width="4.625" style="68" customWidth="1"/>
    <col min="3361" max="3361" width="4.5" style="68" customWidth="1"/>
    <col min="3362" max="3380" width="4.625" style="68" customWidth="1"/>
    <col min="3381" max="3382" width="4.5" style="68" customWidth="1"/>
    <col min="3383" max="3383" width="4.125" style="68" customWidth="1"/>
    <col min="3384" max="3384" width="3.25" style="68" customWidth="1"/>
    <col min="3385" max="3385" width="4.625" style="68" customWidth="1"/>
    <col min="3386" max="3386" width="3.375" style="68" customWidth="1"/>
    <col min="3387" max="3387" width="6.375" style="68" customWidth="1"/>
    <col min="3388" max="3584" width="9" style="68"/>
    <col min="3585" max="3585" width="2.875" style="68" customWidth="1"/>
    <col min="3586" max="3586" width="6.125" style="68" customWidth="1"/>
    <col min="3587" max="3588" width="6.625" style="68" customWidth="1"/>
    <col min="3589" max="3589" width="6.125" style="68" customWidth="1"/>
    <col min="3590" max="3591" width="4.625" style="68" customWidth="1"/>
    <col min="3592" max="3592" width="4.875" style="68" customWidth="1"/>
    <col min="3593" max="3594" width="4.625" style="68" customWidth="1"/>
    <col min="3595" max="3595" width="4.75" style="68" customWidth="1"/>
    <col min="3596" max="3611" width="4.625" style="68" customWidth="1"/>
    <col min="3612" max="3613" width="4.5" style="68" customWidth="1"/>
    <col min="3614" max="3616" width="4.625" style="68" customWidth="1"/>
    <col min="3617" max="3617" width="4.5" style="68" customWidth="1"/>
    <col min="3618" max="3636" width="4.625" style="68" customWidth="1"/>
    <col min="3637" max="3638" width="4.5" style="68" customWidth="1"/>
    <col min="3639" max="3639" width="4.125" style="68" customWidth="1"/>
    <col min="3640" max="3640" width="3.25" style="68" customWidth="1"/>
    <col min="3641" max="3641" width="4.625" style="68" customWidth="1"/>
    <col min="3642" max="3642" width="3.375" style="68" customWidth="1"/>
    <col min="3643" max="3643" width="6.375" style="68" customWidth="1"/>
    <col min="3644" max="3840" width="9" style="68"/>
    <col min="3841" max="3841" width="2.875" style="68" customWidth="1"/>
    <col min="3842" max="3842" width="6.125" style="68" customWidth="1"/>
    <col min="3843" max="3844" width="6.625" style="68" customWidth="1"/>
    <col min="3845" max="3845" width="6.125" style="68" customWidth="1"/>
    <col min="3846" max="3847" width="4.625" style="68" customWidth="1"/>
    <col min="3848" max="3848" width="4.875" style="68" customWidth="1"/>
    <col min="3849" max="3850" width="4.625" style="68" customWidth="1"/>
    <col min="3851" max="3851" width="4.75" style="68" customWidth="1"/>
    <col min="3852" max="3867" width="4.625" style="68" customWidth="1"/>
    <col min="3868" max="3869" width="4.5" style="68" customWidth="1"/>
    <col min="3870" max="3872" width="4.625" style="68" customWidth="1"/>
    <col min="3873" max="3873" width="4.5" style="68" customWidth="1"/>
    <col min="3874" max="3892" width="4.625" style="68" customWidth="1"/>
    <col min="3893" max="3894" width="4.5" style="68" customWidth="1"/>
    <col min="3895" max="3895" width="4.125" style="68" customWidth="1"/>
    <col min="3896" max="3896" width="3.25" style="68" customWidth="1"/>
    <col min="3897" max="3897" width="4.625" style="68" customWidth="1"/>
    <col min="3898" max="3898" width="3.375" style="68" customWidth="1"/>
    <col min="3899" max="3899" width="6.375" style="68" customWidth="1"/>
    <col min="3900" max="4096" width="9" style="68"/>
    <col min="4097" max="4097" width="2.875" style="68" customWidth="1"/>
    <col min="4098" max="4098" width="6.125" style="68" customWidth="1"/>
    <col min="4099" max="4100" width="6.625" style="68" customWidth="1"/>
    <col min="4101" max="4101" width="6.125" style="68" customWidth="1"/>
    <col min="4102" max="4103" width="4.625" style="68" customWidth="1"/>
    <col min="4104" max="4104" width="4.875" style="68" customWidth="1"/>
    <col min="4105" max="4106" width="4.625" style="68" customWidth="1"/>
    <col min="4107" max="4107" width="4.75" style="68" customWidth="1"/>
    <col min="4108" max="4123" width="4.625" style="68" customWidth="1"/>
    <col min="4124" max="4125" width="4.5" style="68" customWidth="1"/>
    <col min="4126" max="4128" width="4.625" style="68" customWidth="1"/>
    <col min="4129" max="4129" width="4.5" style="68" customWidth="1"/>
    <col min="4130" max="4148" width="4.625" style="68" customWidth="1"/>
    <col min="4149" max="4150" width="4.5" style="68" customWidth="1"/>
    <col min="4151" max="4151" width="4.125" style="68" customWidth="1"/>
    <col min="4152" max="4152" width="3.25" style="68" customWidth="1"/>
    <col min="4153" max="4153" width="4.625" style="68" customWidth="1"/>
    <col min="4154" max="4154" width="3.375" style="68" customWidth="1"/>
    <col min="4155" max="4155" width="6.375" style="68" customWidth="1"/>
    <col min="4156" max="4352" width="9" style="68"/>
    <col min="4353" max="4353" width="2.875" style="68" customWidth="1"/>
    <col min="4354" max="4354" width="6.125" style="68" customWidth="1"/>
    <col min="4355" max="4356" width="6.625" style="68" customWidth="1"/>
    <col min="4357" max="4357" width="6.125" style="68" customWidth="1"/>
    <col min="4358" max="4359" width="4.625" style="68" customWidth="1"/>
    <col min="4360" max="4360" width="4.875" style="68" customWidth="1"/>
    <col min="4361" max="4362" width="4.625" style="68" customWidth="1"/>
    <col min="4363" max="4363" width="4.75" style="68" customWidth="1"/>
    <col min="4364" max="4379" width="4.625" style="68" customWidth="1"/>
    <col min="4380" max="4381" width="4.5" style="68" customWidth="1"/>
    <col min="4382" max="4384" width="4.625" style="68" customWidth="1"/>
    <col min="4385" max="4385" width="4.5" style="68" customWidth="1"/>
    <col min="4386" max="4404" width="4.625" style="68" customWidth="1"/>
    <col min="4405" max="4406" width="4.5" style="68" customWidth="1"/>
    <col min="4407" max="4407" width="4.125" style="68" customWidth="1"/>
    <col min="4408" max="4408" width="3.25" style="68" customWidth="1"/>
    <col min="4409" max="4409" width="4.625" style="68" customWidth="1"/>
    <col min="4410" max="4410" width="3.375" style="68" customWidth="1"/>
    <col min="4411" max="4411" width="6.375" style="68" customWidth="1"/>
    <col min="4412" max="4608" width="9" style="68"/>
    <col min="4609" max="4609" width="2.875" style="68" customWidth="1"/>
    <col min="4610" max="4610" width="6.125" style="68" customWidth="1"/>
    <col min="4611" max="4612" width="6.625" style="68" customWidth="1"/>
    <col min="4613" max="4613" width="6.125" style="68" customWidth="1"/>
    <col min="4614" max="4615" width="4.625" style="68" customWidth="1"/>
    <col min="4616" max="4616" width="4.875" style="68" customWidth="1"/>
    <col min="4617" max="4618" width="4.625" style="68" customWidth="1"/>
    <col min="4619" max="4619" width="4.75" style="68" customWidth="1"/>
    <col min="4620" max="4635" width="4.625" style="68" customWidth="1"/>
    <col min="4636" max="4637" width="4.5" style="68" customWidth="1"/>
    <col min="4638" max="4640" width="4.625" style="68" customWidth="1"/>
    <col min="4641" max="4641" width="4.5" style="68" customWidth="1"/>
    <col min="4642" max="4660" width="4.625" style="68" customWidth="1"/>
    <col min="4661" max="4662" width="4.5" style="68" customWidth="1"/>
    <col min="4663" max="4663" width="4.125" style="68" customWidth="1"/>
    <col min="4664" max="4664" width="3.25" style="68" customWidth="1"/>
    <col min="4665" max="4665" width="4.625" style="68" customWidth="1"/>
    <col min="4666" max="4666" width="3.375" style="68" customWidth="1"/>
    <col min="4667" max="4667" width="6.375" style="68" customWidth="1"/>
    <col min="4668" max="4864" width="9" style="68"/>
    <col min="4865" max="4865" width="2.875" style="68" customWidth="1"/>
    <col min="4866" max="4866" width="6.125" style="68" customWidth="1"/>
    <col min="4867" max="4868" width="6.625" style="68" customWidth="1"/>
    <col min="4869" max="4869" width="6.125" style="68" customWidth="1"/>
    <col min="4870" max="4871" width="4.625" style="68" customWidth="1"/>
    <col min="4872" max="4872" width="4.875" style="68" customWidth="1"/>
    <col min="4873" max="4874" width="4.625" style="68" customWidth="1"/>
    <col min="4875" max="4875" width="4.75" style="68" customWidth="1"/>
    <col min="4876" max="4891" width="4.625" style="68" customWidth="1"/>
    <col min="4892" max="4893" width="4.5" style="68" customWidth="1"/>
    <col min="4894" max="4896" width="4.625" style="68" customWidth="1"/>
    <col min="4897" max="4897" width="4.5" style="68" customWidth="1"/>
    <col min="4898" max="4916" width="4.625" style="68" customWidth="1"/>
    <col min="4917" max="4918" width="4.5" style="68" customWidth="1"/>
    <col min="4919" max="4919" width="4.125" style="68" customWidth="1"/>
    <col min="4920" max="4920" width="3.25" style="68" customWidth="1"/>
    <col min="4921" max="4921" width="4.625" style="68" customWidth="1"/>
    <col min="4922" max="4922" width="3.375" style="68" customWidth="1"/>
    <col min="4923" max="4923" width="6.375" style="68" customWidth="1"/>
    <col min="4924" max="5120" width="9" style="68"/>
    <col min="5121" max="5121" width="2.875" style="68" customWidth="1"/>
    <col min="5122" max="5122" width="6.125" style="68" customWidth="1"/>
    <col min="5123" max="5124" width="6.625" style="68" customWidth="1"/>
    <col min="5125" max="5125" width="6.125" style="68" customWidth="1"/>
    <col min="5126" max="5127" width="4.625" style="68" customWidth="1"/>
    <col min="5128" max="5128" width="4.875" style="68" customWidth="1"/>
    <col min="5129" max="5130" width="4.625" style="68" customWidth="1"/>
    <col min="5131" max="5131" width="4.75" style="68" customWidth="1"/>
    <col min="5132" max="5147" width="4.625" style="68" customWidth="1"/>
    <col min="5148" max="5149" width="4.5" style="68" customWidth="1"/>
    <col min="5150" max="5152" width="4.625" style="68" customWidth="1"/>
    <col min="5153" max="5153" width="4.5" style="68" customWidth="1"/>
    <col min="5154" max="5172" width="4.625" style="68" customWidth="1"/>
    <col min="5173" max="5174" width="4.5" style="68" customWidth="1"/>
    <col min="5175" max="5175" width="4.125" style="68" customWidth="1"/>
    <col min="5176" max="5176" width="3.25" style="68" customWidth="1"/>
    <col min="5177" max="5177" width="4.625" style="68" customWidth="1"/>
    <col min="5178" max="5178" width="3.375" style="68" customWidth="1"/>
    <col min="5179" max="5179" width="6.375" style="68" customWidth="1"/>
    <col min="5180" max="5376" width="9" style="68"/>
    <col min="5377" max="5377" width="2.875" style="68" customWidth="1"/>
    <col min="5378" max="5378" width="6.125" style="68" customWidth="1"/>
    <col min="5379" max="5380" width="6.625" style="68" customWidth="1"/>
    <col min="5381" max="5381" width="6.125" style="68" customWidth="1"/>
    <col min="5382" max="5383" width="4.625" style="68" customWidth="1"/>
    <col min="5384" max="5384" width="4.875" style="68" customWidth="1"/>
    <col min="5385" max="5386" width="4.625" style="68" customWidth="1"/>
    <col min="5387" max="5387" width="4.75" style="68" customWidth="1"/>
    <col min="5388" max="5403" width="4.625" style="68" customWidth="1"/>
    <col min="5404" max="5405" width="4.5" style="68" customWidth="1"/>
    <col min="5406" max="5408" width="4.625" style="68" customWidth="1"/>
    <col min="5409" max="5409" width="4.5" style="68" customWidth="1"/>
    <col min="5410" max="5428" width="4.625" style="68" customWidth="1"/>
    <col min="5429" max="5430" width="4.5" style="68" customWidth="1"/>
    <col min="5431" max="5431" width="4.125" style="68" customWidth="1"/>
    <col min="5432" max="5432" width="3.25" style="68" customWidth="1"/>
    <col min="5433" max="5433" width="4.625" style="68" customWidth="1"/>
    <col min="5434" max="5434" width="3.375" style="68" customWidth="1"/>
    <col min="5435" max="5435" width="6.375" style="68" customWidth="1"/>
    <col min="5436" max="5632" width="9" style="68"/>
    <col min="5633" max="5633" width="2.875" style="68" customWidth="1"/>
    <col min="5634" max="5634" width="6.125" style="68" customWidth="1"/>
    <col min="5635" max="5636" width="6.625" style="68" customWidth="1"/>
    <col min="5637" max="5637" width="6.125" style="68" customWidth="1"/>
    <col min="5638" max="5639" width="4.625" style="68" customWidth="1"/>
    <col min="5640" max="5640" width="4.875" style="68" customWidth="1"/>
    <col min="5641" max="5642" width="4.625" style="68" customWidth="1"/>
    <col min="5643" max="5643" width="4.75" style="68" customWidth="1"/>
    <col min="5644" max="5659" width="4.625" style="68" customWidth="1"/>
    <col min="5660" max="5661" width="4.5" style="68" customWidth="1"/>
    <col min="5662" max="5664" width="4.625" style="68" customWidth="1"/>
    <col min="5665" max="5665" width="4.5" style="68" customWidth="1"/>
    <col min="5666" max="5684" width="4.625" style="68" customWidth="1"/>
    <col min="5685" max="5686" width="4.5" style="68" customWidth="1"/>
    <col min="5687" max="5687" width="4.125" style="68" customWidth="1"/>
    <col min="5688" max="5688" width="3.25" style="68" customWidth="1"/>
    <col min="5689" max="5689" width="4.625" style="68" customWidth="1"/>
    <col min="5690" max="5690" width="3.375" style="68" customWidth="1"/>
    <col min="5691" max="5691" width="6.375" style="68" customWidth="1"/>
    <col min="5692" max="5888" width="9" style="68"/>
    <col min="5889" max="5889" width="2.875" style="68" customWidth="1"/>
    <col min="5890" max="5890" width="6.125" style="68" customWidth="1"/>
    <col min="5891" max="5892" width="6.625" style="68" customWidth="1"/>
    <col min="5893" max="5893" width="6.125" style="68" customWidth="1"/>
    <col min="5894" max="5895" width="4.625" style="68" customWidth="1"/>
    <col min="5896" max="5896" width="4.875" style="68" customWidth="1"/>
    <col min="5897" max="5898" width="4.625" style="68" customWidth="1"/>
    <col min="5899" max="5899" width="4.75" style="68" customWidth="1"/>
    <col min="5900" max="5915" width="4.625" style="68" customWidth="1"/>
    <col min="5916" max="5917" width="4.5" style="68" customWidth="1"/>
    <col min="5918" max="5920" width="4.625" style="68" customWidth="1"/>
    <col min="5921" max="5921" width="4.5" style="68" customWidth="1"/>
    <col min="5922" max="5940" width="4.625" style="68" customWidth="1"/>
    <col min="5941" max="5942" width="4.5" style="68" customWidth="1"/>
    <col min="5943" max="5943" width="4.125" style="68" customWidth="1"/>
    <col min="5944" max="5944" width="3.25" style="68" customWidth="1"/>
    <col min="5945" max="5945" width="4.625" style="68" customWidth="1"/>
    <col min="5946" max="5946" width="3.375" style="68" customWidth="1"/>
    <col min="5947" max="5947" width="6.375" style="68" customWidth="1"/>
    <col min="5948" max="6144" width="9" style="68"/>
    <col min="6145" max="6145" width="2.875" style="68" customWidth="1"/>
    <col min="6146" max="6146" width="6.125" style="68" customWidth="1"/>
    <col min="6147" max="6148" width="6.625" style="68" customWidth="1"/>
    <col min="6149" max="6149" width="6.125" style="68" customWidth="1"/>
    <col min="6150" max="6151" width="4.625" style="68" customWidth="1"/>
    <col min="6152" max="6152" width="4.875" style="68" customWidth="1"/>
    <col min="6153" max="6154" width="4.625" style="68" customWidth="1"/>
    <col min="6155" max="6155" width="4.75" style="68" customWidth="1"/>
    <col min="6156" max="6171" width="4.625" style="68" customWidth="1"/>
    <col min="6172" max="6173" width="4.5" style="68" customWidth="1"/>
    <col min="6174" max="6176" width="4.625" style="68" customWidth="1"/>
    <col min="6177" max="6177" width="4.5" style="68" customWidth="1"/>
    <col min="6178" max="6196" width="4.625" style="68" customWidth="1"/>
    <col min="6197" max="6198" width="4.5" style="68" customWidth="1"/>
    <col min="6199" max="6199" width="4.125" style="68" customWidth="1"/>
    <col min="6200" max="6200" width="3.25" style="68" customWidth="1"/>
    <col min="6201" max="6201" width="4.625" style="68" customWidth="1"/>
    <col min="6202" max="6202" width="3.375" style="68" customWidth="1"/>
    <col min="6203" max="6203" width="6.375" style="68" customWidth="1"/>
    <col min="6204" max="6400" width="9" style="68"/>
    <col min="6401" max="6401" width="2.875" style="68" customWidth="1"/>
    <col min="6402" max="6402" width="6.125" style="68" customWidth="1"/>
    <col min="6403" max="6404" width="6.625" style="68" customWidth="1"/>
    <col min="6405" max="6405" width="6.125" style="68" customWidth="1"/>
    <col min="6406" max="6407" width="4.625" style="68" customWidth="1"/>
    <col min="6408" max="6408" width="4.875" style="68" customWidth="1"/>
    <col min="6409" max="6410" width="4.625" style="68" customWidth="1"/>
    <col min="6411" max="6411" width="4.75" style="68" customWidth="1"/>
    <col min="6412" max="6427" width="4.625" style="68" customWidth="1"/>
    <col min="6428" max="6429" width="4.5" style="68" customWidth="1"/>
    <col min="6430" max="6432" width="4.625" style="68" customWidth="1"/>
    <col min="6433" max="6433" width="4.5" style="68" customWidth="1"/>
    <col min="6434" max="6452" width="4.625" style="68" customWidth="1"/>
    <col min="6453" max="6454" width="4.5" style="68" customWidth="1"/>
    <col min="6455" max="6455" width="4.125" style="68" customWidth="1"/>
    <col min="6456" max="6456" width="3.25" style="68" customWidth="1"/>
    <col min="6457" max="6457" width="4.625" style="68" customWidth="1"/>
    <col min="6458" max="6458" width="3.375" style="68" customWidth="1"/>
    <col min="6459" max="6459" width="6.375" style="68" customWidth="1"/>
    <col min="6460" max="6656" width="9" style="68"/>
    <col min="6657" max="6657" width="2.875" style="68" customWidth="1"/>
    <col min="6658" max="6658" width="6.125" style="68" customWidth="1"/>
    <col min="6659" max="6660" width="6.625" style="68" customWidth="1"/>
    <col min="6661" max="6661" width="6.125" style="68" customWidth="1"/>
    <col min="6662" max="6663" width="4.625" style="68" customWidth="1"/>
    <col min="6664" max="6664" width="4.875" style="68" customWidth="1"/>
    <col min="6665" max="6666" width="4.625" style="68" customWidth="1"/>
    <col min="6667" max="6667" width="4.75" style="68" customWidth="1"/>
    <col min="6668" max="6683" width="4.625" style="68" customWidth="1"/>
    <col min="6684" max="6685" width="4.5" style="68" customWidth="1"/>
    <col min="6686" max="6688" width="4.625" style="68" customWidth="1"/>
    <col min="6689" max="6689" width="4.5" style="68" customWidth="1"/>
    <col min="6690" max="6708" width="4.625" style="68" customWidth="1"/>
    <col min="6709" max="6710" width="4.5" style="68" customWidth="1"/>
    <col min="6711" max="6711" width="4.125" style="68" customWidth="1"/>
    <col min="6712" max="6712" width="3.25" style="68" customWidth="1"/>
    <col min="6713" max="6713" width="4.625" style="68" customWidth="1"/>
    <col min="6714" max="6714" width="3.375" style="68" customWidth="1"/>
    <col min="6715" max="6715" width="6.375" style="68" customWidth="1"/>
    <col min="6716" max="6912" width="9" style="68"/>
    <col min="6913" max="6913" width="2.875" style="68" customWidth="1"/>
    <col min="6914" max="6914" width="6.125" style="68" customWidth="1"/>
    <col min="6915" max="6916" width="6.625" style="68" customWidth="1"/>
    <col min="6917" max="6917" width="6.125" style="68" customWidth="1"/>
    <col min="6918" max="6919" width="4.625" style="68" customWidth="1"/>
    <col min="6920" max="6920" width="4.875" style="68" customWidth="1"/>
    <col min="6921" max="6922" width="4.625" style="68" customWidth="1"/>
    <col min="6923" max="6923" width="4.75" style="68" customWidth="1"/>
    <col min="6924" max="6939" width="4.625" style="68" customWidth="1"/>
    <col min="6940" max="6941" width="4.5" style="68" customWidth="1"/>
    <col min="6942" max="6944" width="4.625" style="68" customWidth="1"/>
    <col min="6945" max="6945" width="4.5" style="68" customWidth="1"/>
    <col min="6946" max="6964" width="4.625" style="68" customWidth="1"/>
    <col min="6965" max="6966" width="4.5" style="68" customWidth="1"/>
    <col min="6967" max="6967" width="4.125" style="68" customWidth="1"/>
    <col min="6968" max="6968" width="3.25" style="68" customWidth="1"/>
    <col min="6969" max="6969" width="4.625" style="68" customWidth="1"/>
    <col min="6970" max="6970" width="3.375" style="68" customWidth="1"/>
    <col min="6971" max="6971" width="6.375" style="68" customWidth="1"/>
    <col min="6972" max="7168" width="9" style="68"/>
    <col min="7169" max="7169" width="2.875" style="68" customWidth="1"/>
    <col min="7170" max="7170" width="6.125" style="68" customWidth="1"/>
    <col min="7171" max="7172" width="6.625" style="68" customWidth="1"/>
    <col min="7173" max="7173" width="6.125" style="68" customWidth="1"/>
    <col min="7174" max="7175" width="4.625" style="68" customWidth="1"/>
    <col min="7176" max="7176" width="4.875" style="68" customWidth="1"/>
    <col min="7177" max="7178" width="4.625" style="68" customWidth="1"/>
    <col min="7179" max="7179" width="4.75" style="68" customWidth="1"/>
    <col min="7180" max="7195" width="4.625" style="68" customWidth="1"/>
    <col min="7196" max="7197" width="4.5" style="68" customWidth="1"/>
    <col min="7198" max="7200" width="4.625" style="68" customWidth="1"/>
    <col min="7201" max="7201" width="4.5" style="68" customWidth="1"/>
    <col min="7202" max="7220" width="4.625" style="68" customWidth="1"/>
    <col min="7221" max="7222" width="4.5" style="68" customWidth="1"/>
    <col min="7223" max="7223" width="4.125" style="68" customWidth="1"/>
    <col min="7224" max="7224" width="3.25" style="68" customWidth="1"/>
    <col min="7225" max="7225" width="4.625" style="68" customWidth="1"/>
    <col min="7226" max="7226" width="3.375" style="68" customWidth="1"/>
    <col min="7227" max="7227" width="6.375" style="68" customWidth="1"/>
    <col min="7228" max="7424" width="9" style="68"/>
    <col min="7425" max="7425" width="2.875" style="68" customWidth="1"/>
    <col min="7426" max="7426" width="6.125" style="68" customWidth="1"/>
    <col min="7427" max="7428" width="6.625" style="68" customWidth="1"/>
    <col min="7429" max="7429" width="6.125" style="68" customWidth="1"/>
    <col min="7430" max="7431" width="4.625" style="68" customWidth="1"/>
    <col min="7432" max="7432" width="4.875" style="68" customWidth="1"/>
    <col min="7433" max="7434" width="4.625" style="68" customWidth="1"/>
    <col min="7435" max="7435" width="4.75" style="68" customWidth="1"/>
    <col min="7436" max="7451" width="4.625" style="68" customWidth="1"/>
    <col min="7452" max="7453" width="4.5" style="68" customWidth="1"/>
    <col min="7454" max="7456" width="4.625" style="68" customWidth="1"/>
    <col min="7457" max="7457" width="4.5" style="68" customWidth="1"/>
    <col min="7458" max="7476" width="4.625" style="68" customWidth="1"/>
    <col min="7477" max="7478" width="4.5" style="68" customWidth="1"/>
    <col min="7479" max="7479" width="4.125" style="68" customWidth="1"/>
    <col min="7480" max="7480" width="3.25" style="68" customWidth="1"/>
    <col min="7481" max="7481" width="4.625" style="68" customWidth="1"/>
    <col min="7482" max="7482" width="3.375" style="68" customWidth="1"/>
    <col min="7483" max="7483" width="6.375" style="68" customWidth="1"/>
    <col min="7484" max="7680" width="9" style="68"/>
    <col min="7681" max="7681" width="2.875" style="68" customWidth="1"/>
    <col min="7682" max="7682" width="6.125" style="68" customWidth="1"/>
    <col min="7683" max="7684" width="6.625" style="68" customWidth="1"/>
    <col min="7685" max="7685" width="6.125" style="68" customWidth="1"/>
    <col min="7686" max="7687" width="4.625" style="68" customWidth="1"/>
    <col min="7688" max="7688" width="4.875" style="68" customWidth="1"/>
    <col min="7689" max="7690" width="4.625" style="68" customWidth="1"/>
    <col min="7691" max="7691" width="4.75" style="68" customWidth="1"/>
    <col min="7692" max="7707" width="4.625" style="68" customWidth="1"/>
    <col min="7708" max="7709" width="4.5" style="68" customWidth="1"/>
    <col min="7710" max="7712" width="4.625" style="68" customWidth="1"/>
    <col min="7713" max="7713" width="4.5" style="68" customWidth="1"/>
    <col min="7714" max="7732" width="4.625" style="68" customWidth="1"/>
    <col min="7733" max="7734" width="4.5" style="68" customWidth="1"/>
    <col min="7735" max="7735" width="4.125" style="68" customWidth="1"/>
    <col min="7736" max="7736" width="3.25" style="68" customWidth="1"/>
    <col min="7737" max="7737" width="4.625" style="68" customWidth="1"/>
    <col min="7738" max="7738" width="3.375" style="68" customWidth="1"/>
    <col min="7739" max="7739" width="6.375" style="68" customWidth="1"/>
    <col min="7740" max="7936" width="9" style="68"/>
    <col min="7937" max="7937" width="2.875" style="68" customWidth="1"/>
    <col min="7938" max="7938" width="6.125" style="68" customWidth="1"/>
    <col min="7939" max="7940" width="6.625" style="68" customWidth="1"/>
    <col min="7941" max="7941" width="6.125" style="68" customWidth="1"/>
    <col min="7942" max="7943" width="4.625" style="68" customWidth="1"/>
    <col min="7944" max="7944" width="4.875" style="68" customWidth="1"/>
    <col min="7945" max="7946" width="4.625" style="68" customWidth="1"/>
    <col min="7947" max="7947" width="4.75" style="68" customWidth="1"/>
    <col min="7948" max="7963" width="4.625" style="68" customWidth="1"/>
    <col min="7964" max="7965" width="4.5" style="68" customWidth="1"/>
    <col min="7966" max="7968" width="4.625" style="68" customWidth="1"/>
    <col min="7969" max="7969" width="4.5" style="68" customWidth="1"/>
    <col min="7970" max="7988" width="4.625" style="68" customWidth="1"/>
    <col min="7989" max="7990" width="4.5" style="68" customWidth="1"/>
    <col min="7991" max="7991" width="4.125" style="68" customWidth="1"/>
    <col min="7992" max="7992" width="3.25" style="68" customWidth="1"/>
    <col min="7993" max="7993" width="4.625" style="68" customWidth="1"/>
    <col min="7994" max="7994" width="3.375" style="68" customWidth="1"/>
    <col min="7995" max="7995" width="6.375" style="68" customWidth="1"/>
    <col min="7996" max="8192" width="9" style="68"/>
    <col min="8193" max="8193" width="2.875" style="68" customWidth="1"/>
    <col min="8194" max="8194" width="6.125" style="68" customWidth="1"/>
    <col min="8195" max="8196" width="6.625" style="68" customWidth="1"/>
    <col min="8197" max="8197" width="6.125" style="68" customWidth="1"/>
    <col min="8198" max="8199" width="4.625" style="68" customWidth="1"/>
    <col min="8200" max="8200" width="4.875" style="68" customWidth="1"/>
    <col min="8201" max="8202" width="4.625" style="68" customWidth="1"/>
    <col min="8203" max="8203" width="4.75" style="68" customWidth="1"/>
    <col min="8204" max="8219" width="4.625" style="68" customWidth="1"/>
    <col min="8220" max="8221" width="4.5" style="68" customWidth="1"/>
    <col min="8222" max="8224" width="4.625" style="68" customWidth="1"/>
    <col min="8225" max="8225" width="4.5" style="68" customWidth="1"/>
    <col min="8226" max="8244" width="4.625" style="68" customWidth="1"/>
    <col min="8245" max="8246" width="4.5" style="68" customWidth="1"/>
    <col min="8247" max="8247" width="4.125" style="68" customWidth="1"/>
    <col min="8248" max="8248" width="3.25" style="68" customWidth="1"/>
    <col min="8249" max="8249" width="4.625" style="68" customWidth="1"/>
    <col min="8250" max="8250" width="3.375" style="68" customWidth="1"/>
    <col min="8251" max="8251" width="6.375" style="68" customWidth="1"/>
    <col min="8252" max="8448" width="9" style="68"/>
    <col min="8449" max="8449" width="2.875" style="68" customWidth="1"/>
    <col min="8450" max="8450" width="6.125" style="68" customWidth="1"/>
    <col min="8451" max="8452" width="6.625" style="68" customWidth="1"/>
    <col min="8453" max="8453" width="6.125" style="68" customWidth="1"/>
    <col min="8454" max="8455" width="4.625" style="68" customWidth="1"/>
    <col min="8456" max="8456" width="4.875" style="68" customWidth="1"/>
    <col min="8457" max="8458" width="4.625" style="68" customWidth="1"/>
    <col min="8459" max="8459" width="4.75" style="68" customWidth="1"/>
    <col min="8460" max="8475" width="4.625" style="68" customWidth="1"/>
    <col min="8476" max="8477" width="4.5" style="68" customWidth="1"/>
    <col min="8478" max="8480" width="4.625" style="68" customWidth="1"/>
    <col min="8481" max="8481" width="4.5" style="68" customWidth="1"/>
    <col min="8482" max="8500" width="4.625" style="68" customWidth="1"/>
    <col min="8501" max="8502" width="4.5" style="68" customWidth="1"/>
    <col min="8503" max="8503" width="4.125" style="68" customWidth="1"/>
    <col min="8504" max="8504" width="3.25" style="68" customWidth="1"/>
    <col min="8505" max="8505" width="4.625" style="68" customWidth="1"/>
    <col min="8506" max="8506" width="3.375" style="68" customWidth="1"/>
    <col min="8507" max="8507" width="6.375" style="68" customWidth="1"/>
    <col min="8508" max="8704" width="9" style="68"/>
    <col min="8705" max="8705" width="2.875" style="68" customWidth="1"/>
    <col min="8706" max="8706" width="6.125" style="68" customWidth="1"/>
    <col min="8707" max="8708" width="6.625" style="68" customWidth="1"/>
    <col min="8709" max="8709" width="6.125" style="68" customWidth="1"/>
    <col min="8710" max="8711" width="4.625" style="68" customWidth="1"/>
    <col min="8712" max="8712" width="4.875" style="68" customWidth="1"/>
    <col min="8713" max="8714" width="4.625" style="68" customWidth="1"/>
    <col min="8715" max="8715" width="4.75" style="68" customWidth="1"/>
    <col min="8716" max="8731" width="4.625" style="68" customWidth="1"/>
    <col min="8732" max="8733" width="4.5" style="68" customWidth="1"/>
    <col min="8734" max="8736" width="4.625" style="68" customWidth="1"/>
    <col min="8737" max="8737" width="4.5" style="68" customWidth="1"/>
    <col min="8738" max="8756" width="4.625" style="68" customWidth="1"/>
    <col min="8757" max="8758" width="4.5" style="68" customWidth="1"/>
    <col min="8759" max="8759" width="4.125" style="68" customWidth="1"/>
    <col min="8760" max="8760" width="3.25" style="68" customWidth="1"/>
    <col min="8761" max="8761" width="4.625" style="68" customWidth="1"/>
    <col min="8762" max="8762" width="3.375" style="68" customWidth="1"/>
    <col min="8763" max="8763" width="6.375" style="68" customWidth="1"/>
    <col min="8764" max="8960" width="9" style="68"/>
    <col min="8961" max="8961" width="2.875" style="68" customWidth="1"/>
    <col min="8962" max="8962" width="6.125" style="68" customWidth="1"/>
    <col min="8963" max="8964" width="6.625" style="68" customWidth="1"/>
    <col min="8965" max="8965" width="6.125" style="68" customWidth="1"/>
    <col min="8966" max="8967" width="4.625" style="68" customWidth="1"/>
    <col min="8968" max="8968" width="4.875" style="68" customWidth="1"/>
    <col min="8969" max="8970" width="4.625" style="68" customWidth="1"/>
    <col min="8971" max="8971" width="4.75" style="68" customWidth="1"/>
    <col min="8972" max="8987" width="4.625" style="68" customWidth="1"/>
    <col min="8988" max="8989" width="4.5" style="68" customWidth="1"/>
    <col min="8990" max="8992" width="4.625" style="68" customWidth="1"/>
    <col min="8993" max="8993" width="4.5" style="68" customWidth="1"/>
    <col min="8994" max="9012" width="4.625" style="68" customWidth="1"/>
    <col min="9013" max="9014" width="4.5" style="68" customWidth="1"/>
    <col min="9015" max="9015" width="4.125" style="68" customWidth="1"/>
    <col min="9016" max="9016" width="3.25" style="68" customWidth="1"/>
    <col min="9017" max="9017" width="4.625" style="68" customWidth="1"/>
    <col min="9018" max="9018" width="3.375" style="68" customWidth="1"/>
    <col min="9019" max="9019" width="6.375" style="68" customWidth="1"/>
    <col min="9020" max="9216" width="9" style="68"/>
    <col min="9217" max="9217" width="2.875" style="68" customWidth="1"/>
    <col min="9218" max="9218" width="6.125" style="68" customWidth="1"/>
    <col min="9219" max="9220" width="6.625" style="68" customWidth="1"/>
    <col min="9221" max="9221" width="6.125" style="68" customWidth="1"/>
    <col min="9222" max="9223" width="4.625" style="68" customWidth="1"/>
    <col min="9224" max="9224" width="4.875" style="68" customWidth="1"/>
    <col min="9225" max="9226" width="4.625" style="68" customWidth="1"/>
    <col min="9227" max="9227" width="4.75" style="68" customWidth="1"/>
    <col min="9228" max="9243" width="4.625" style="68" customWidth="1"/>
    <col min="9244" max="9245" width="4.5" style="68" customWidth="1"/>
    <col min="9246" max="9248" width="4.625" style="68" customWidth="1"/>
    <col min="9249" max="9249" width="4.5" style="68" customWidth="1"/>
    <col min="9250" max="9268" width="4.625" style="68" customWidth="1"/>
    <col min="9269" max="9270" width="4.5" style="68" customWidth="1"/>
    <col min="9271" max="9271" width="4.125" style="68" customWidth="1"/>
    <col min="9272" max="9272" width="3.25" style="68" customWidth="1"/>
    <col min="9273" max="9273" width="4.625" style="68" customWidth="1"/>
    <col min="9274" max="9274" width="3.375" style="68" customWidth="1"/>
    <col min="9275" max="9275" width="6.375" style="68" customWidth="1"/>
    <col min="9276" max="9472" width="9" style="68"/>
    <col min="9473" max="9473" width="2.875" style="68" customWidth="1"/>
    <col min="9474" max="9474" width="6.125" style="68" customWidth="1"/>
    <col min="9475" max="9476" width="6.625" style="68" customWidth="1"/>
    <col min="9477" max="9477" width="6.125" style="68" customWidth="1"/>
    <col min="9478" max="9479" width="4.625" style="68" customWidth="1"/>
    <col min="9480" max="9480" width="4.875" style="68" customWidth="1"/>
    <col min="9481" max="9482" width="4.625" style="68" customWidth="1"/>
    <col min="9483" max="9483" width="4.75" style="68" customWidth="1"/>
    <col min="9484" max="9499" width="4.625" style="68" customWidth="1"/>
    <col min="9500" max="9501" width="4.5" style="68" customWidth="1"/>
    <col min="9502" max="9504" width="4.625" style="68" customWidth="1"/>
    <col min="9505" max="9505" width="4.5" style="68" customWidth="1"/>
    <col min="9506" max="9524" width="4.625" style="68" customWidth="1"/>
    <col min="9525" max="9526" width="4.5" style="68" customWidth="1"/>
    <col min="9527" max="9527" width="4.125" style="68" customWidth="1"/>
    <col min="9528" max="9528" width="3.25" style="68" customWidth="1"/>
    <col min="9529" max="9529" width="4.625" style="68" customWidth="1"/>
    <col min="9530" max="9530" width="3.375" style="68" customWidth="1"/>
    <col min="9531" max="9531" width="6.375" style="68" customWidth="1"/>
    <col min="9532" max="9728" width="9" style="68"/>
    <col min="9729" max="9729" width="2.875" style="68" customWidth="1"/>
    <col min="9730" max="9730" width="6.125" style="68" customWidth="1"/>
    <col min="9731" max="9732" width="6.625" style="68" customWidth="1"/>
    <col min="9733" max="9733" width="6.125" style="68" customWidth="1"/>
    <col min="9734" max="9735" width="4.625" style="68" customWidth="1"/>
    <col min="9736" max="9736" width="4.875" style="68" customWidth="1"/>
    <col min="9737" max="9738" width="4.625" style="68" customWidth="1"/>
    <col min="9739" max="9739" width="4.75" style="68" customWidth="1"/>
    <col min="9740" max="9755" width="4.625" style="68" customWidth="1"/>
    <col min="9756" max="9757" width="4.5" style="68" customWidth="1"/>
    <col min="9758" max="9760" width="4.625" style="68" customWidth="1"/>
    <col min="9761" max="9761" width="4.5" style="68" customWidth="1"/>
    <col min="9762" max="9780" width="4.625" style="68" customWidth="1"/>
    <col min="9781" max="9782" width="4.5" style="68" customWidth="1"/>
    <col min="9783" max="9783" width="4.125" style="68" customWidth="1"/>
    <col min="9784" max="9784" width="3.25" style="68" customWidth="1"/>
    <col min="9785" max="9785" width="4.625" style="68" customWidth="1"/>
    <col min="9786" max="9786" width="3.375" style="68" customWidth="1"/>
    <col min="9787" max="9787" width="6.375" style="68" customWidth="1"/>
    <col min="9788" max="9984" width="9" style="68"/>
    <col min="9985" max="9985" width="2.875" style="68" customWidth="1"/>
    <col min="9986" max="9986" width="6.125" style="68" customWidth="1"/>
    <col min="9987" max="9988" width="6.625" style="68" customWidth="1"/>
    <col min="9989" max="9989" width="6.125" style="68" customWidth="1"/>
    <col min="9990" max="9991" width="4.625" style="68" customWidth="1"/>
    <col min="9992" max="9992" width="4.875" style="68" customWidth="1"/>
    <col min="9993" max="9994" width="4.625" style="68" customWidth="1"/>
    <col min="9995" max="9995" width="4.75" style="68" customWidth="1"/>
    <col min="9996" max="10011" width="4.625" style="68" customWidth="1"/>
    <col min="10012" max="10013" width="4.5" style="68" customWidth="1"/>
    <col min="10014" max="10016" width="4.625" style="68" customWidth="1"/>
    <col min="10017" max="10017" width="4.5" style="68" customWidth="1"/>
    <col min="10018" max="10036" width="4.625" style="68" customWidth="1"/>
    <col min="10037" max="10038" width="4.5" style="68" customWidth="1"/>
    <col min="10039" max="10039" width="4.125" style="68" customWidth="1"/>
    <col min="10040" max="10040" width="3.25" style="68" customWidth="1"/>
    <col min="10041" max="10041" width="4.625" style="68" customWidth="1"/>
    <col min="10042" max="10042" width="3.375" style="68" customWidth="1"/>
    <col min="10043" max="10043" width="6.375" style="68" customWidth="1"/>
    <col min="10044" max="10240" width="9" style="68"/>
    <col min="10241" max="10241" width="2.875" style="68" customWidth="1"/>
    <col min="10242" max="10242" width="6.125" style="68" customWidth="1"/>
    <col min="10243" max="10244" width="6.625" style="68" customWidth="1"/>
    <col min="10245" max="10245" width="6.125" style="68" customWidth="1"/>
    <col min="10246" max="10247" width="4.625" style="68" customWidth="1"/>
    <col min="10248" max="10248" width="4.875" style="68" customWidth="1"/>
    <col min="10249" max="10250" width="4.625" style="68" customWidth="1"/>
    <col min="10251" max="10251" width="4.75" style="68" customWidth="1"/>
    <col min="10252" max="10267" width="4.625" style="68" customWidth="1"/>
    <col min="10268" max="10269" width="4.5" style="68" customWidth="1"/>
    <col min="10270" max="10272" width="4.625" style="68" customWidth="1"/>
    <col min="10273" max="10273" width="4.5" style="68" customWidth="1"/>
    <col min="10274" max="10292" width="4.625" style="68" customWidth="1"/>
    <col min="10293" max="10294" width="4.5" style="68" customWidth="1"/>
    <col min="10295" max="10295" width="4.125" style="68" customWidth="1"/>
    <col min="10296" max="10296" width="3.25" style="68" customWidth="1"/>
    <col min="10297" max="10297" width="4.625" style="68" customWidth="1"/>
    <col min="10298" max="10298" width="3.375" style="68" customWidth="1"/>
    <col min="10299" max="10299" width="6.375" style="68" customWidth="1"/>
    <col min="10300" max="10496" width="9" style="68"/>
    <col min="10497" max="10497" width="2.875" style="68" customWidth="1"/>
    <col min="10498" max="10498" width="6.125" style="68" customWidth="1"/>
    <col min="10499" max="10500" width="6.625" style="68" customWidth="1"/>
    <col min="10501" max="10501" width="6.125" style="68" customWidth="1"/>
    <col min="10502" max="10503" width="4.625" style="68" customWidth="1"/>
    <col min="10504" max="10504" width="4.875" style="68" customWidth="1"/>
    <col min="10505" max="10506" width="4.625" style="68" customWidth="1"/>
    <col min="10507" max="10507" width="4.75" style="68" customWidth="1"/>
    <col min="10508" max="10523" width="4.625" style="68" customWidth="1"/>
    <col min="10524" max="10525" width="4.5" style="68" customWidth="1"/>
    <col min="10526" max="10528" width="4.625" style="68" customWidth="1"/>
    <col min="10529" max="10529" width="4.5" style="68" customWidth="1"/>
    <col min="10530" max="10548" width="4.625" style="68" customWidth="1"/>
    <col min="10549" max="10550" width="4.5" style="68" customWidth="1"/>
    <col min="10551" max="10551" width="4.125" style="68" customWidth="1"/>
    <col min="10552" max="10552" width="3.25" style="68" customWidth="1"/>
    <col min="10553" max="10553" width="4.625" style="68" customWidth="1"/>
    <col min="10554" max="10554" width="3.375" style="68" customWidth="1"/>
    <col min="10555" max="10555" width="6.375" style="68" customWidth="1"/>
    <col min="10556" max="10752" width="9" style="68"/>
    <col min="10753" max="10753" width="2.875" style="68" customWidth="1"/>
    <col min="10754" max="10754" width="6.125" style="68" customWidth="1"/>
    <col min="10755" max="10756" width="6.625" style="68" customWidth="1"/>
    <col min="10757" max="10757" width="6.125" style="68" customWidth="1"/>
    <col min="10758" max="10759" width="4.625" style="68" customWidth="1"/>
    <col min="10760" max="10760" width="4.875" style="68" customWidth="1"/>
    <col min="10761" max="10762" width="4.625" style="68" customWidth="1"/>
    <col min="10763" max="10763" width="4.75" style="68" customWidth="1"/>
    <col min="10764" max="10779" width="4.625" style="68" customWidth="1"/>
    <col min="10780" max="10781" width="4.5" style="68" customWidth="1"/>
    <col min="10782" max="10784" width="4.625" style="68" customWidth="1"/>
    <col min="10785" max="10785" width="4.5" style="68" customWidth="1"/>
    <col min="10786" max="10804" width="4.625" style="68" customWidth="1"/>
    <col min="10805" max="10806" width="4.5" style="68" customWidth="1"/>
    <col min="10807" max="10807" width="4.125" style="68" customWidth="1"/>
    <col min="10808" max="10808" width="3.25" style="68" customWidth="1"/>
    <col min="10809" max="10809" width="4.625" style="68" customWidth="1"/>
    <col min="10810" max="10810" width="3.375" style="68" customWidth="1"/>
    <col min="10811" max="10811" width="6.375" style="68" customWidth="1"/>
    <col min="10812" max="11008" width="9" style="68"/>
    <col min="11009" max="11009" width="2.875" style="68" customWidth="1"/>
    <col min="11010" max="11010" width="6.125" style="68" customWidth="1"/>
    <col min="11011" max="11012" width="6.625" style="68" customWidth="1"/>
    <col min="11013" max="11013" width="6.125" style="68" customWidth="1"/>
    <col min="11014" max="11015" width="4.625" style="68" customWidth="1"/>
    <col min="11016" max="11016" width="4.875" style="68" customWidth="1"/>
    <col min="11017" max="11018" width="4.625" style="68" customWidth="1"/>
    <col min="11019" max="11019" width="4.75" style="68" customWidth="1"/>
    <col min="11020" max="11035" width="4.625" style="68" customWidth="1"/>
    <col min="11036" max="11037" width="4.5" style="68" customWidth="1"/>
    <col min="11038" max="11040" width="4.625" style="68" customWidth="1"/>
    <col min="11041" max="11041" width="4.5" style="68" customWidth="1"/>
    <col min="11042" max="11060" width="4.625" style="68" customWidth="1"/>
    <col min="11061" max="11062" width="4.5" style="68" customWidth="1"/>
    <col min="11063" max="11063" width="4.125" style="68" customWidth="1"/>
    <col min="11064" max="11064" width="3.25" style="68" customWidth="1"/>
    <col min="11065" max="11065" width="4.625" style="68" customWidth="1"/>
    <col min="11066" max="11066" width="3.375" style="68" customWidth="1"/>
    <col min="11067" max="11067" width="6.375" style="68" customWidth="1"/>
    <col min="11068" max="11264" width="9" style="68"/>
    <col min="11265" max="11265" width="2.875" style="68" customWidth="1"/>
    <col min="11266" max="11266" width="6.125" style="68" customWidth="1"/>
    <col min="11267" max="11268" width="6.625" style="68" customWidth="1"/>
    <col min="11269" max="11269" width="6.125" style="68" customWidth="1"/>
    <col min="11270" max="11271" width="4.625" style="68" customWidth="1"/>
    <col min="11272" max="11272" width="4.875" style="68" customWidth="1"/>
    <col min="11273" max="11274" width="4.625" style="68" customWidth="1"/>
    <col min="11275" max="11275" width="4.75" style="68" customWidth="1"/>
    <col min="11276" max="11291" width="4.625" style="68" customWidth="1"/>
    <col min="11292" max="11293" width="4.5" style="68" customWidth="1"/>
    <col min="11294" max="11296" width="4.625" style="68" customWidth="1"/>
    <col min="11297" max="11297" width="4.5" style="68" customWidth="1"/>
    <col min="11298" max="11316" width="4.625" style="68" customWidth="1"/>
    <col min="11317" max="11318" width="4.5" style="68" customWidth="1"/>
    <col min="11319" max="11319" width="4.125" style="68" customWidth="1"/>
    <col min="11320" max="11320" width="3.25" style="68" customWidth="1"/>
    <col min="11321" max="11321" width="4.625" style="68" customWidth="1"/>
    <col min="11322" max="11322" width="3.375" style="68" customWidth="1"/>
    <col min="11323" max="11323" width="6.375" style="68" customWidth="1"/>
    <col min="11324" max="11520" width="9" style="68"/>
    <col min="11521" max="11521" width="2.875" style="68" customWidth="1"/>
    <col min="11522" max="11522" width="6.125" style="68" customWidth="1"/>
    <col min="11523" max="11524" width="6.625" style="68" customWidth="1"/>
    <col min="11525" max="11525" width="6.125" style="68" customWidth="1"/>
    <col min="11526" max="11527" width="4.625" style="68" customWidth="1"/>
    <col min="11528" max="11528" width="4.875" style="68" customWidth="1"/>
    <col min="11529" max="11530" width="4.625" style="68" customWidth="1"/>
    <col min="11531" max="11531" width="4.75" style="68" customWidth="1"/>
    <col min="11532" max="11547" width="4.625" style="68" customWidth="1"/>
    <col min="11548" max="11549" width="4.5" style="68" customWidth="1"/>
    <col min="11550" max="11552" width="4.625" style="68" customWidth="1"/>
    <col min="11553" max="11553" width="4.5" style="68" customWidth="1"/>
    <col min="11554" max="11572" width="4.625" style="68" customWidth="1"/>
    <col min="11573" max="11574" width="4.5" style="68" customWidth="1"/>
    <col min="11575" max="11575" width="4.125" style="68" customWidth="1"/>
    <col min="11576" max="11576" width="3.25" style="68" customWidth="1"/>
    <col min="11577" max="11577" width="4.625" style="68" customWidth="1"/>
    <col min="11578" max="11578" width="3.375" style="68" customWidth="1"/>
    <col min="11579" max="11579" width="6.375" style="68" customWidth="1"/>
    <col min="11580" max="11776" width="9" style="68"/>
    <col min="11777" max="11777" width="2.875" style="68" customWidth="1"/>
    <col min="11778" max="11778" width="6.125" style="68" customWidth="1"/>
    <col min="11779" max="11780" width="6.625" style="68" customWidth="1"/>
    <col min="11781" max="11781" width="6.125" style="68" customWidth="1"/>
    <col min="11782" max="11783" width="4.625" style="68" customWidth="1"/>
    <col min="11784" max="11784" width="4.875" style="68" customWidth="1"/>
    <col min="11785" max="11786" width="4.625" style="68" customWidth="1"/>
    <col min="11787" max="11787" width="4.75" style="68" customWidth="1"/>
    <col min="11788" max="11803" width="4.625" style="68" customWidth="1"/>
    <col min="11804" max="11805" width="4.5" style="68" customWidth="1"/>
    <col min="11806" max="11808" width="4.625" style="68" customWidth="1"/>
    <col min="11809" max="11809" width="4.5" style="68" customWidth="1"/>
    <col min="11810" max="11828" width="4.625" style="68" customWidth="1"/>
    <col min="11829" max="11830" width="4.5" style="68" customWidth="1"/>
    <col min="11831" max="11831" width="4.125" style="68" customWidth="1"/>
    <col min="11832" max="11832" width="3.25" style="68" customWidth="1"/>
    <col min="11833" max="11833" width="4.625" style="68" customWidth="1"/>
    <col min="11834" max="11834" width="3.375" style="68" customWidth="1"/>
    <col min="11835" max="11835" width="6.375" style="68" customWidth="1"/>
    <col min="11836" max="12032" width="9" style="68"/>
    <col min="12033" max="12033" width="2.875" style="68" customWidth="1"/>
    <col min="12034" max="12034" width="6.125" style="68" customWidth="1"/>
    <col min="12035" max="12036" width="6.625" style="68" customWidth="1"/>
    <col min="12037" max="12037" width="6.125" style="68" customWidth="1"/>
    <col min="12038" max="12039" width="4.625" style="68" customWidth="1"/>
    <col min="12040" max="12040" width="4.875" style="68" customWidth="1"/>
    <col min="12041" max="12042" width="4.625" style="68" customWidth="1"/>
    <col min="12043" max="12043" width="4.75" style="68" customWidth="1"/>
    <col min="12044" max="12059" width="4.625" style="68" customWidth="1"/>
    <col min="12060" max="12061" width="4.5" style="68" customWidth="1"/>
    <col min="12062" max="12064" width="4.625" style="68" customWidth="1"/>
    <col min="12065" max="12065" width="4.5" style="68" customWidth="1"/>
    <col min="12066" max="12084" width="4.625" style="68" customWidth="1"/>
    <col min="12085" max="12086" width="4.5" style="68" customWidth="1"/>
    <col min="12087" max="12087" width="4.125" style="68" customWidth="1"/>
    <col min="12088" max="12088" width="3.25" style="68" customWidth="1"/>
    <col min="12089" max="12089" width="4.625" style="68" customWidth="1"/>
    <col min="12090" max="12090" width="3.375" style="68" customWidth="1"/>
    <col min="12091" max="12091" width="6.375" style="68" customWidth="1"/>
    <col min="12092" max="12288" width="9" style="68"/>
    <col min="12289" max="12289" width="2.875" style="68" customWidth="1"/>
    <col min="12290" max="12290" width="6.125" style="68" customWidth="1"/>
    <col min="12291" max="12292" width="6.625" style="68" customWidth="1"/>
    <col min="12293" max="12293" width="6.125" style="68" customWidth="1"/>
    <col min="12294" max="12295" width="4.625" style="68" customWidth="1"/>
    <col min="12296" max="12296" width="4.875" style="68" customWidth="1"/>
    <col min="12297" max="12298" width="4.625" style="68" customWidth="1"/>
    <col min="12299" max="12299" width="4.75" style="68" customWidth="1"/>
    <col min="12300" max="12315" width="4.625" style="68" customWidth="1"/>
    <col min="12316" max="12317" width="4.5" style="68" customWidth="1"/>
    <col min="12318" max="12320" width="4.625" style="68" customWidth="1"/>
    <col min="12321" max="12321" width="4.5" style="68" customWidth="1"/>
    <col min="12322" max="12340" width="4.625" style="68" customWidth="1"/>
    <col min="12341" max="12342" width="4.5" style="68" customWidth="1"/>
    <col min="12343" max="12343" width="4.125" style="68" customWidth="1"/>
    <col min="12344" max="12344" width="3.25" style="68" customWidth="1"/>
    <col min="12345" max="12345" width="4.625" style="68" customWidth="1"/>
    <col min="12346" max="12346" width="3.375" style="68" customWidth="1"/>
    <col min="12347" max="12347" width="6.375" style="68" customWidth="1"/>
    <col min="12348" max="12544" width="9" style="68"/>
    <col min="12545" max="12545" width="2.875" style="68" customWidth="1"/>
    <col min="12546" max="12546" width="6.125" style="68" customWidth="1"/>
    <col min="12547" max="12548" width="6.625" style="68" customWidth="1"/>
    <col min="12549" max="12549" width="6.125" style="68" customWidth="1"/>
    <col min="12550" max="12551" width="4.625" style="68" customWidth="1"/>
    <col min="12552" max="12552" width="4.875" style="68" customWidth="1"/>
    <col min="12553" max="12554" width="4.625" style="68" customWidth="1"/>
    <col min="12555" max="12555" width="4.75" style="68" customWidth="1"/>
    <col min="12556" max="12571" width="4.625" style="68" customWidth="1"/>
    <col min="12572" max="12573" width="4.5" style="68" customWidth="1"/>
    <col min="12574" max="12576" width="4.625" style="68" customWidth="1"/>
    <col min="12577" max="12577" width="4.5" style="68" customWidth="1"/>
    <col min="12578" max="12596" width="4.625" style="68" customWidth="1"/>
    <col min="12597" max="12598" width="4.5" style="68" customWidth="1"/>
    <col min="12599" max="12599" width="4.125" style="68" customWidth="1"/>
    <col min="12600" max="12600" width="3.25" style="68" customWidth="1"/>
    <col min="12601" max="12601" width="4.625" style="68" customWidth="1"/>
    <col min="12602" max="12602" width="3.375" style="68" customWidth="1"/>
    <col min="12603" max="12603" width="6.375" style="68" customWidth="1"/>
    <col min="12604" max="12800" width="9" style="68"/>
    <col min="12801" max="12801" width="2.875" style="68" customWidth="1"/>
    <col min="12802" max="12802" width="6.125" style="68" customWidth="1"/>
    <col min="12803" max="12804" width="6.625" style="68" customWidth="1"/>
    <col min="12805" max="12805" width="6.125" style="68" customWidth="1"/>
    <col min="12806" max="12807" width="4.625" style="68" customWidth="1"/>
    <col min="12808" max="12808" width="4.875" style="68" customWidth="1"/>
    <col min="12809" max="12810" width="4.625" style="68" customWidth="1"/>
    <col min="12811" max="12811" width="4.75" style="68" customWidth="1"/>
    <col min="12812" max="12827" width="4.625" style="68" customWidth="1"/>
    <col min="12828" max="12829" width="4.5" style="68" customWidth="1"/>
    <col min="12830" max="12832" width="4.625" style="68" customWidth="1"/>
    <col min="12833" max="12833" width="4.5" style="68" customWidth="1"/>
    <col min="12834" max="12852" width="4.625" style="68" customWidth="1"/>
    <col min="12853" max="12854" width="4.5" style="68" customWidth="1"/>
    <col min="12855" max="12855" width="4.125" style="68" customWidth="1"/>
    <col min="12856" max="12856" width="3.25" style="68" customWidth="1"/>
    <col min="12857" max="12857" width="4.625" style="68" customWidth="1"/>
    <col min="12858" max="12858" width="3.375" style="68" customWidth="1"/>
    <col min="12859" max="12859" width="6.375" style="68" customWidth="1"/>
    <col min="12860" max="13056" width="9" style="68"/>
    <col min="13057" max="13057" width="2.875" style="68" customWidth="1"/>
    <col min="13058" max="13058" width="6.125" style="68" customWidth="1"/>
    <col min="13059" max="13060" width="6.625" style="68" customWidth="1"/>
    <col min="13061" max="13061" width="6.125" style="68" customWidth="1"/>
    <col min="13062" max="13063" width="4.625" style="68" customWidth="1"/>
    <col min="13064" max="13064" width="4.875" style="68" customWidth="1"/>
    <col min="13065" max="13066" width="4.625" style="68" customWidth="1"/>
    <col min="13067" max="13067" width="4.75" style="68" customWidth="1"/>
    <col min="13068" max="13083" width="4.625" style="68" customWidth="1"/>
    <col min="13084" max="13085" width="4.5" style="68" customWidth="1"/>
    <col min="13086" max="13088" width="4.625" style="68" customWidth="1"/>
    <col min="13089" max="13089" width="4.5" style="68" customWidth="1"/>
    <col min="13090" max="13108" width="4.625" style="68" customWidth="1"/>
    <col min="13109" max="13110" width="4.5" style="68" customWidth="1"/>
    <col min="13111" max="13111" width="4.125" style="68" customWidth="1"/>
    <col min="13112" max="13112" width="3.25" style="68" customWidth="1"/>
    <col min="13113" max="13113" width="4.625" style="68" customWidth="1"/>
    <col min="13114" max="13114" width="3.375" style="68" customWidth="1"/>
    <col min="13115" max="13115" width="6.375" style="68" customWidth="1"/>
    <col min="13116" max="13312" width="9" style="68"/>
    <col min="13313" max="13313" width="2.875" style="68" customWidth="1"/>
    <col min="13314" max="13314" width="6.125" style="68" customWidth="1"/>
    <col min="13315" max="13316" width="6.625" style="68" customWidth="1"/>
    <col min="13317" max="13317" width="6.125" style="68" customWidth="1"/>
    <col min="13318" max="13319" width="4.625" style="68" customWidth="1"/>
    <col min="13320" max="13320" width="4.875" style="68" customWidth="1"/>
    <col min="13321" max="13322" width="4.625" style="68" customWidth="1"/>
    <col min="13323" max="13323" width="4.75" style="68" customWidth="1"/>
    <col min="13324" max="13339" width="4.625" style="68" customWidth="1"/>
    <col min="13340" max="13341" width="4.5" style="68" customWidth="1"/>
    <col min="13342" max="13344" width="4.625" style="68" customWidth="1"/>
    <col min="13345" max="13345" width="4.5" style="68" customWidth="1"/>
    <col min="13346" max="13364" width="4.625" style="68" customWidth="1"/>
    <col min="13365" max="13366" width="4.5" style="68" customWidth="1"/>
    <col min="13367" max="13367" width="4.125" style="68" customWidth="1"/>
    <col min="13368" max="13368" width="3.25" style="68" customWidth="1"/>
    <col min="13369" max="13369" width="4.625" style="68" customWidth="1"/>
    <col min="13370" max="13370" width="3.375" style="68" customWidth="1"/>
    <col min="13371" max="13371" width="6.375" style="68" customWidth="1"/>
    <col min="13372" max="13568" width="9" style="68"/>
    <col min="13569" max="13569" width="2.875" style="68" customWidth="1"/>
    <col min="13570" max="13570" width="6.125" style="68" customWidth="1"/>
    <col min="13571" max="13572" width="6.625" style="68" customWidth="1"/>
    <col min="13573" max="13573" width="6.125" style="68" customWidth="1"/>
    <col min="13574" max="13575" width="4.625" style="68" customWidth="1"/>
    <col min="13576" max="13576" width="4.875" style="68" customWidth="1"/>
    <col min="13577" max="13578" width="4.625" style="68" customWidth="1"/>
    <col min="13579" max="13579" width="4.75" style="68" customWidth="1"/>
    <col min="13580" max="13595" width="4.625" style="68" customWidth="1"/>
    <col min="13596" max="13597" width="4.5" style="68" customWidth="1"/>
    <col min="13598" max="13600" width="4.625" style="68" customWidth="1"/>
    <col min="13601" max="13601" width="4.5" style="68" customWidth="1"/>
    <col min="13602" max="13620" width="4.625" style="68" customWidth="1"/>
    <col min="13621" max="13622" width="4.5" style="68" customWidth="1"/>
    <col min="13623" max="13623" width="4.125" style="68" customWidth="1"/>
    <col min="13624" max="13624" width="3.25" style="68" customWidth="1"/>
    <col min="13625" max="13625" width="4.625" style="68" customWidth="1"/>
    <col min="13626" max="13626" width="3.375" style="68" customWidth="1"/>
    <col min="13627" max="13627" width="6.375" style="68" customWidth="1"/>
    <col min="13628" max="13824" width="9" style="68"/>
    <col min="13825" max="13825" width="2.875" style="68" customWidth="1"/>
    <col min="13826" max="13826" width="6.125" style="68" customWidth="1"/>
    <col min="13827" max="13828" width="6.625" style="68" customWidth="1"/>
    <col min="13829" max="13829" width="6.125" style="68" customWidth="1"/>
    <col min="13830" max="13831" width="4.625" style="68" customWidth="1"/>
    <col min="13832" max="13832" width="4.875" style="68" customWidth="1"/>
    <col min="13833" max="13834" width="4.625" style="68" customWidth="1"/>
    <col min="13835" max="13835" width="4.75" style="68" customWidth="1"/>
    <col min="13836" max="13851" width="4.625" style="68" customWidth="1"/>
    <col min="13852" max="13853" width="4.5" style="68" customWidth="1"/>
    <col min="13854" max="13856" width="4.625" style="68" customWidth="1"/>
    <col min="13857" max="13857" width="4.5" style="68" customWidth="1"/>
    <col min="13858" max="13876" width="4.625" style="68" customWidth="1"/>
    <col min="13877" max="13878" width="4.5" style="68" customWidth="1"/>
    <col min="13879" max="13879" width="4.125" style="68" customWidth="1"/>
    <col min="13880" max="13880" width="3.25" style="68" customWidth="1"/>
    <col min="13881" max="13881" width="4.625" style="68" customWidth="1"/>
    <col min="13882" max="13882" width="3.375" style="68" customWidth="1"/>
    <col min="13883" max="13883" width="6.375" style="68" customWidth="1"/>
    <col min="13884" max="14080" width="9" style="68"/>
    <col min="14081" max="14081" width="2.875" style="68" customWidth="1"/>
    <col min="14082" max="14082" width="6.125" style="68" customWidth="1"/>
    <col min="14083" max="14084" width="6.625" style="68" customWidth="1"/>
    <col min="14085" max="14085" width="6.125" style="68" customWidth="1"/>
    <col min="14086" max="14087" width="4.625" style="68" customWidth="1"/>
    <col min="14088" max="14088" width="4.875" style="68" customWidth="1"/>
    <col min="14089" max="14090" width="4.625" style="68" customWidth="1"/>
    <col min="14091" max="14091" width="4.75" style="68" customWidth="1"/>
    <col min="14092" max="14107" width="4.625" style="68" customWidth="1"/>
    <col min="14108" max="14109" width="4.5" style="68" customWidth="1"/>
    <col min="14110" max="14112" width="4.625" style="68" customWidth="1"/>
    <col min="14113" max="14113" width="4.5" style="68" customWidth="1"/>
    <col min="14114" max="14132" width="4.625" style="68" customWidth="1"/>
    <col min="14133" max="14134" width="4.5" style="68" customWidth="1"/>
    <col min="14135" max="14135" width="4.125" style="68" customWidth="1"/>
    <col min="14136" max="14136" width="3.25" style="68" customWidth="1"/>
    <col min="14137" max="14137" width="4.625" style="68" customWidth="1"/>
    <col min="14138" max="14138" width="3.375" style="68" customWidth="1"/>
    <col min="14139" max="14139" width="6.375" style="68" customWidth="1"/>
    <col min="14140" max="14336" width="9" style="68"/>
    <col min="14337" max="14337" width="2.875" style="68" customWidth="1"/>
    <col min="14338" max="14338" width="6.125" style="68" customWidth="1"/>
    <col min="14339" max="14340" width="6.625" style="68" customWidth="1"/>
    <col min="14341" max="14341" width="6.125" style="68" customWidth="1"/>
    <col min="14342" max="14343" width="4.625" style="68" customWidth="1"/>
    <col min="14344" max="14344" width="4.875" style="68" customWidth="1"/>
    <col min="14345" max="14346" width="4.625" style="68" customWidth="1"/>
    <col min="14347" max="14347" width="4.75" style="68" customWidth="1"/>
    <col min="14348" max="14363" width="4.625" style="68" customWidth="1"/>
    <col min="14364" max="14365" width="4.5" style="68" customWidth="1"/>
    <col min="14366" max="14368" width="4.625" style="68" customWidth="1"/>
    <col min="14369" max="14369" width="4.5" style="68" customWidth="1"/>
    <col min="14370" max="14388" width="4.625" style="68" customWidth="1"/>
    <col min="14389" max="14390" width="4.5" style="68" customWidth="1"/>
    <col min="14391" max="14391" width="4.125" style="68" customWidth="1"/>
    <col min="14392" max="14392" width="3.25" style="68" customWidth="1"/>
    <col min="14393" max="14393" width="4.625" style="68" customWidth="1"/>
    <col min="14394" max="14394" width="3.375" style="68" customWidth="1"/>
    <col min="14395" max="14395" width="6.375" style="68" customWidth="1"/>
    <col min="14396" max="14592" width="9" style="68"/>
    <col min="14593" max="14593" width="2.875" style="68" customWidth="1"/>
    <col min="14594" max="14594" width="6.125" style="68" customWidth="1"/>
    <col min="14595" max="14596" width="6.625" style="68" customWidth="1"/>
    <col min="14597" max="14597" width="6.125" style="68" customWidth="1"/>
    <col min="14598" max="14599" width="4.625" style="68" customWidth="1"/>
    <col min="14600" max="14600" width="4.875" style="68" customWidth="1"/>
    <col min="14601" max="14602" width="4.625" style="68" customWidth="1"/>
    <col min="14603" max="14603" width="4.75" style="68" customWidth="1"/>
    <col min="14604" max="14619" width="4.625" style="68" customWidth="1"/>
    <col min="14620" max="14621" width="4.5" style="68" customWidth="1"/>
    <col min="14622" max="14624" width="4.625" style="68" customWidth="1"/>
    <col min="14625" max="14625" width="4.5" style="68" customWidth="1"/>
    <col min="14626" max="14644" width="4.625" style="68" customWidth="1"/>
    <col min="14645" max="14646" width="4.5" style="68" customWidth="1"/>
    <col min="14647" max="14647" width="4.125" style="68" customWidth="1"/>
    <col min="14648" max="14648" width="3.25" style="68" customWidth="1"/>
    <col min="14649" max="14649" width="4.625" style="68" customWidth="1"/>
    <col min="14650" max="14650" width="3.375" style="68" customWidth="1"/>
    <col min="14651" max="14651" width="6.375" style="68" customWidth="1"/>
    <col min="14652" max="14848" width="9" style="68"/>
    <col min="14849" max="14849" width="2.875" style="68" customWidth="1"/>
    <col min="14850" max="14850" width="6.125" style="68" customWidth="1"/>
    <col min="14851" max="14852" width="6.625" style="68" customWidth="1"/>
    <col min="14853" max="14853" width="6.125" style="68" customWidth="1"/>
    <col min="14854" max="14855" width="4.625" style="68" customWidth="1"/>
    <col min="14856" max="14856" width="4.875" style="68" customWidth="1"/>
    <col min="14857" max="14858" width="4.625" style="68" customWidth="1"/>
    <col min="14859" max="14859" width="4.75" style="68" customWidth="1"/>
    <col min="14860" max="14875" width="4.625" style="68" customWidth="1"/>
    <col min="14876" max="14877" width="4.5" style="68" customWidth="1"/>
    <col min="14878" max="14880" width="4.625" style="68" customWidth="1"/>
    <col min="14881" max="14881" width="4.5" style="68" customWidth="1"/>
    <col min="14882" max="14900" width="4.625" style="68" customWidth="1"/>
    <col min="14901" max="14902" width="4.5" style="68" customWidth="1"/>
    <col min="14903" max="14903" width="4.125" style="68" customWidth="1"/>
    <col min="14904" max="14904" width="3.25" style="68" customWidth="1"/>
    <col min="14905" max="14905" width="4.625" style="68" customWidth="1"/>
    <col min="14906" max="14906" width="3.375" style="68" customWidth="1"/>
    <col min="14907" max="14907" width="6.375" style="68" customWidth="1"/>
    <col min="14908" max="15104" width="9" style="68"/>
    <col min="15105" max="15105" width="2.875" style="68" customWidth="1"/>
    <col min="15106" max="15106" width="6.125" style="68" customWidth="1"/>
    <col min="15107" max="15108" width="6.625" style="68" customWidth="1"/>
    <col min="15109" max="15109" width="6.125" style="68" customWidth="1"/>
    <col min="15110" max="15111" width="4.625" style="68" customWidth="1"/>
    <col min="15112" max="15112" width="4.875" style="68" customWidth="1"/>
    <col min="15113" max="15114" width="4.625" style="68" customWidth="1"/>
    <col min="15115" max="15115" width="4.75" style="68" customWidth="1"/>
    <col min="15116" max="15131" width="4.625" style="68" customWidth="1"/>
    <col min="15132" max="15133" width="4.5" style="68" customWidth="1"/>
    <col min="15134" max="15136" width="4.625" style="68" customWidth="1"/>
    <col min="15137" max="15137" width="4.5" style="68" customWidth="1"/>
    <col min="15138" max="15156" width="4.625" style="68" customWidth="1"/>
    <col min="15157" max="15158" width="4.5" style="68" customWidth="1"/>
    <col min="15159" max="15159" width="4.125" style="68" customWidth="1"/>
    <col min="15160" max="15160" width="3.25" style="68" customWidth="1"/>
    <col min="15161" max="15161" width="4.625" style="68" customWidth="1"/>
    <col min="15162" max="15162" width="3.375" style="68" customWidth="1"/>
    <col min="15163" max="15163" width="6.375" style="68" customWidth="1"/>
    <col min="15164" max="15360" width="9" style="68"/>
    <col min="15361" max="15361" width="2.875" style="68" customWidth="1"/>
    <col min="15362" max="15362" width="6.125" style="68" customWidth="1"/>
    <col min="15363" max="15364" width="6.625" style="68" customWidth="1"/>
    <col min="15365" max="15365" width="6.125" style="68" customWidth="1"/>
    <col min="15366" max="15367" width="4.625" style="68" customWidth="1"/>
    <col min="15368" max="15368" width="4.875" style="68" customWidth="1"/>
    <col min="15369" max="15370" width="4.625" style="68" customWidth="1"/>
    <col min="15371" max="15371" width="4.75" style="68" customWidth="1"/>
    <col min="15372" max="15387" width="4.625" style="68" customWidth="1"/>
    <col min="15388" max="15389" width="4.5" style="68" customWidth="1"/>
    <col min="15390" max="15392" width="4.625" style="68" customWidth="1"/>
    <col min="15393" max="15393" width="4.5" style="68" customWidth="1"/>
    <col min="15394" max="15412" width="4.625" style="68" customWidth="1"/>
    <col min="15413" max="15414" width="4.5" style="68" customWidth="1"/>
    <col min="15415" max="15415" width="4.125" style="68" customWidth="1"/>
    <col min="15416" max="15416" width="3.25" style="68" customWidth="1"/>
    <col min="15417" max="15417" width="4.625" style="68" customWidth="1"/>
    <col min="15418" max="15418" width="3.375" style="68" customWidth="1"/>
    <col min="15419" max="15419" width="6.375" style="68" customWidth="1"/>
    <col min="15420" max="15616" width="9" style="68"/>
    <col min="15617" max="15617" width="2.875" style="68" customWidth="1"/>
    <col min="15618" max="15618" width="6.125" style="68" customWidth="1"/>
    <col min="15619" max="15620" width="6.625" style="68" customWidth="1"/>
    <col min="15621" max="15621" width="6.125" style="68" customWidth="1"/>
    <col min="15622" max="15623" width="4.625" style="68" customWidth="1"/>
    <col min="15624" max="15624" width="4.875" style="68" customWidth="1"/>
    <col min="15625" max="15626" width="4.625" style="68" customWidth="1"/>
    <col min="15627" max="15627" width="4.75" style="68" customWidth="1"/>
    <col min="15628" max="15643" width="4.625" style="68" customWidth="1"/>
    <col min="15644" max="15645" width="4.5" style="68" customWidth="1"/>
    <col min="15646" max="15648" width="4.625" style="68" customWidth="1"/>
    <col min="15649" max="15649" width="4.5" style="68" customWidth="1"/>
    <col min="15650" max="15668" width="4.625" style="68" customWidth="1"/>
    <col min="15669" max="15670" width="4.5" style="68" customWidth="1"/>
    <col min="15671" max="15671" width="4.125" style="68" customWidth="1"/>
    <col min="15672" max="15672" width="3.25" style="68" customWidth="1"/>
    <col min="15673" max="15673" width="4.625" style="68" customWidth="1"/>
    <col min="15674" max="15674" width="3.375" style="68" customWidth="1"/>
    <col min="15675" max="15675" width="6.375" style="68" customWidth="1"/>
    <col min="15676" max="15872" width="9" style="68"/>
    <col min="15873" max="15873" width="2.875" style="68" customWidth="1"/>
    <col min="15874" max="15874" width="6.125" style="68" customWidth="1"/>
    <col min="15875" max="15876" width="6.625" style="68" customWidth="1"/>
    <col min="15877" max="15877" width="6.125" style="68" customWidth="1"/>
    <col min="15878" max="15879" width="4.625" style="68" customWidth="1"/>
    <col min="15880" max="15880" width="4.875" style="68" customWidth="1"/>
    <col min="15881" max="15882" width="4.625" style="68" customWidth="1"/>
    <col min="15883" max="15883" width="4.75" style="68" customWidth="1"/>
    <col min="15884" max="15899" width="4.625" style="68" customWidth="1"/>
    <col min="15900" max="15901" width="4.5" style="68" customWidth="1"/>
    <col min="15902" max="15904" width="4.625" style="68" customWidth="1"/>
    <col min="15905" max="15905" width="4.5" style="68" customWidth="1"/>
    <col min="15906" max="15924" width="4.625" style="68" customWidth="1"/>
    <col min="15925" max="15926" width="4.5" style="68" customWidth="1"/>
    <col min="15927" max="15927" width="4.125" style="68" customWidth="1"/>
    <col min="15928" max="15928" width="3.25" style="68" customWidth="1"/>
    <col min="15929" max="15929" width="4.625" style="68" customWidth="1"/>
    <col min="15930" max="15930" width="3.375" style="68" customWidth="1"/>
    <col min="15931" max="15931" width="6.375" style="68" customWidth="1"/>
    <col min="15932" max="16128" width="9" style="68"/>
    <col min="16129" max="16129" width="2.875" style="68" customWidth="1"/>
    <col min="16130" max="16130" width="6.125" style="68" customWidth="1"/>
    <col min="16131" max="16132" width="6.625" style="68" customWidth="1"/>
    <col min="16133" max="16133" width="6.125" style="68" customWidth="1"/>
    <col min="16134" max="16135" width="4.625" style="68" customWidth="1"/>
    <col min="16136" max="16136" width="4.875" style="68" customWidth="1"/>
    <col min="16137" max="16138" width="4.625" style="68" customWidth="1"/>
    <col min="16139" max="16139" width="4.75" style="68" customWidth="1"/>
    <col min="16140" max="16155" width="4.625" style="68" customWidth="1"/>
    <col min="16156" max="16157" width="4.5" style="68" customWidth="1"/>
    <col min="16158" max="16160" width="4.625" style="68" customWidth="1"/>
    <col min="16161" max="16161" width="4.5" style="68" customWidth="1"/>
    <col min="16162" max="16180" width="4.625" style="68" customWidth="1"/>
    <col min="16181" max="16182" width="4.5" style="68" customWidth="1"/>
    <col min="16183" max="16183" width="4.125" style="68" customWidth="1"/>
    <col min="16184" max="16184" width="3.25" style="68" customWidth="1"/>
    <col min="16185" max="16185" width="4.625" style="68" customWidth="1"/>
    <col min="16186" max="16186" width="3.375" style="68" customWidth="1"/>
    <col min="16187" max="16187" width="6.375" style="68" customWidth="1"/>
    <col min="16188" max="16384" width="9" style="68"/>
  </cols>
  <sheetData>
    <row r="1" spans="2:67" ht="6" customHeight="1"/>
    <row r="2" spans="2:67" ht="23.25">
      <c r="B2" s="4" t="s">
        <v>105</v>
      </c>
      <c r="C2" s="4"/>
      <c r="D2" s="2"/>
      <c r="AE2" s="69"/>
      <c r="AF2" s="69"/>
      <c r="AG2" s="69"/>
      <c r="AH2" s="69"/>
      <c r="AI2" s="69"/>
      <c r="AJ2" s="69"/>
      <c r="AK2" s="69"/>
      <c r="AL2" s="69"/>
      <c r="AM2" s="69"/>
      <c r="AN2" s="69"/>
      <c r="AO2" s="69"/>
      <c r="AP2" s="69"/>
      <c r="AQ2" s="69"/>
      <c r="AR2" s="69"/>
      <c r="AS2" s="69"/>
      <c r="AT2" s="69"/>
      <c r="AU2" s="69"/>
      <c r="BD2" s="401"/>
      <c r="BE2" s="69"/>
      <c r="BF2" s="69"/>
    </row>
    <row r="3" spans="2:67" ht="26.45" customHeight="1">
      <c r="F3" s="70"/>
      <c r="G3" s="70"/>
      <c r="H3" s="420" t="s">
        <v>106</v>
      </c>
      <c r="I3" s="421"/>
      <c r="J3" s="421"/>
      <c r="K3" s="421"/>
      <c r="L3" s="421"/>
      <c r="M3" s="420"/>
      <c r="N3" s="420"/>
      <c r="O3" s="420"/>
      <c r="P3" s="420"/>
      <c r="Q3" s="70"/>
      <c r="R3" s="70"/>
      <c r="S3" s="70"/>
      <c r="T3" s="70"/>
      <c r="U3" s="70"/>
      <c r="V3" s="70"/>
      <c r="W3" s="70"/>
      <c r="X3" s="70"/>
      <c r="Y3" s="70"/>
      <c r="Z3" s="71"/>
      <c r="AA3" s="71"/>
      <c r="AB3" s="71"/>
      <c r="AC3" s="71"/>
    </row>
    <row r="4" spans="2:67" ht="12" customHeight="1">
      <c r="E4" s="234"/>
      <c r="F4" s="234"/>
      <c r="G4" s="234"/>
      <c r="H4" s="234"/>
      <c r="I4" s="234"/>
      <c r="J4" s="234"/>
      <c r="K4" s="234"/>
      <c r="L4" s="234"/>
      <c r="M4" s="234"/>
      <c r="N4" s="234"/>
      <c r="O4" s="70"/>
      <c r="P4" s="70"/>
      <c r="Q4" s="71"/>
      <c r="R4" s="71"/>
      <c r="AA4" s="71"/>
      <c r="AB4" s="71"/>
      <c r="AC4" s="71"/>
      <c r="BI4" s="738" t="s">
        <v>107</v>
      </c>
      <c r="BJ4" s="738"/>
    </row>
    <row r="5" spans="2:67" s="2" customFormat="1" ht="27.95" customHeight="1">
      <c r="B5" s="1" t="s">
        <v>455</v>
      </c>
      <c r="C5" s="1"/>
      <c r="D5" s="68"/>
      <c r="R5" s="45"/>
      <c r="BE5" s="4"/>
      <c r="BF5" s="4"/>
      <c r="BG5" s="61"/>
      <c r="BH5" s="72"/>
      <c r="BI5" s="738"/>
      <c r="BJ5" s="738"/>
    </row>
    <row r="6" spans="2:67" s="2" customFormat="1" ht="5.0999999999999996" customHeight="1">
      <c r="B6" s="422"/>
      <c r="C6" s="422"/>
      <c r="D6" s="423"/>
      <c r="BG6" s="61"/>
      <c r="BH6" s="65"/>
      <c r="BI6" s="424"/>
      <c r="BJ6" s="42"/>
    </row>
    <row r="7" spans="2:67" s="2" customFormat="1" ht="30" customHeight="1">
      <c r="B7" s="647" t="s">
        <v>108</v>
      </c>
      <c r="C7" s="649"/>
      <c r="D7" s="699"/>
      <c r="E7" s="700"/>
      <c r="F7" s="700"/>
      <c r="G7" s="700"/>
      <c r="H7" s="700"/>
      <c r="I7" s="700"/>
      <c r="J7" s="700"/>
      <c r="K7" s="700"/>
      <c r="L7" s="700"/>
      <c r="M7" s="700"/>
      <c r="N7" s="700"/>
      <c r="O7" s="700"/>
      <c r="P7" s="700"/>
      <c r="Q7" s="700"/>
      <c r="R7" s="700"/>
      <c r="S7" s="700"/>
      <c r="T7" s="700"/>
      <c r="U7" s="700"/>
      <c r="V7" s="700"/>
      <c r="W7" s="700"/>
      <c r="X7" s="700"/>
      <c r="Y7" s="701"/>
      <c r="AQ7" s="37"/>
      <c r="AR7" s="37"/>
      <c r="AS7" s="37"/>
      <c r="AT7" s="37"/>
      <c r="AU7" s="37"/>
      <c r="AV7" s="37"/>
      <c r="AW7" s="37"/>
      <c r="AX7" s="37"/>
      <c r="AY7" s="37"/>
      <c r="AZ7" s="37"/>
      <c r="BA7" s="37"/>
      <c r="BB7" s="37"/>
      <c r="BC7" s="37"/>
      <c r="BD7" s="37"/>
      <c r="BE7" s="27"/>
      <c r="BF7" s="61"/>
      <c r="BG7" s="72"/>
      <c r="BH7" s="75" t="s">
        <v>109</v>
      </c>
      <c r="BI7" s="76"/>
      <c r="BJ7" s="23"/>
      <c r="BK7" s="77"/>
      <c r="BL7" s="8" t="s">
        <v>53</v>
      </c>
      <c r="BM7" s="8"/>
      <c r="BN7" s="8"/>
      <c r="BO7" s="8"/>
    </row>
    <row r="8" spans="2:67" s="2" customFormat="1" ht="30" customHeight="1">
      <c r="B8" s="647" t="s">
        <v>110</v>
      </c>
      <c r="C8" s="649"/>
      <c r="D8" s="699"/>
      <c r="E8" s="700"/>
      <c r="F8" s="700"/>
      <c r="G8" s="700"/>
      <c r="H8" s="700"/>
      <c r="I8" s="700"/>
      <c r="J8" s="700"/>
      <c r="K8" s="700"/>
      <c r="L8" s="700"/>
      <c r="M8" s="700"/>
      <c r="N8" s="700"/>
      <c r="O8" s="700"/>
      <c r="P8" s="700"/>
      <c r="Q8" s="700"/>
      <c r="R8" s="700"/>
      <c r="S8" s="700"/>
      <c r="T8" s="700"/>
      <c r="U8" s="700"/>
      <c r="V8" s="700"/>
      <c r="W8" s="700"/>
      <c r="X8" s="700"/>
      <c r="Y8" s="701"/>
      <c r="AQ8" s="37"/>
      <c r="AR8" s="37"/>
      <c r="AS8" s="37"/>
      <c r="AT8" s="37"/>
      <c r="AU8" s="37"/>
      <c r="AV8" s="37"/>
      <c r="AW8" s="37"/>
      <c r="AX8" s="37"/>
      <c r="AY8" s="37"/>
      <c r="AZ8" s="37"/>
      <c r="BA8" s="37"/>
      <c r="BB8" s="37"/>
      <c r="BC8" s="37"/>
      <c r="BD8" s="37"/>
      <c r="BE8" s="27"/>
      <c r="BF8" s="61"/>
      <c r="BG8" s="72"/>
      <c r="BH8" s="78" t="b">
        <v>0</v>
      </c>
      <c r="BI8" s="78" t="b">
        <v>0</v>
      </c>
      <c r="BJ8" s="23"/>
      <c r="BK8" s="77"/>
      <c r="BL8" s="22" t="s">
        <v>54</v>
      </c>
      <c r="BM8" s="22" t="s">
        <v>55</v>
      </c>
      <c r="BN8" s="22" t="s">
        <v>56</v>
      </c>
      <c r="BO8" s="11" t="s">
        <v>57</v>
      </c>
    </row>
    <row r="9" spans="2:67" s="2" customFormat="1" ht="30" customHeight="1">
      <c r="B9" s="647" t="s">
        <v>829</v>
      </c>
      <c r="C9" s="649"/>
      <c r="D9" s="699"/>
      <c r="E9" s="700"/>
      <c r="F9" s="700"/>
      <c r="G9" s="700"/>
      <c r="H9" s="700"/>
      <c r="I9" s="700"/>
      <c r="J9" s="700"/>
      <c r="K9" s="700"/>
      <c r="L9" s="700"/>
      <c r="M9" s="700"/>
      <c r="N9" s="700"/>
      <c r="O9" s="700"/>
      <c r="P9" s="700"/>
      <c r="Q9" s="700"/>
      <c r="R9" s="700"/>
      <c r="S9" s="700"/>
      <c r="T9" s="700"/>
      <c r="U9" s="700"/>
      <c r="V9" s="700"/>
      <c r="W9" s="700"/>
      <c r="X9" s="700"/>
      <c r="Y9" s="701"/>
      <c r="AQ9" s="37"/>
      <c r="AR9" s="37"/>
      <c r="AS9" s="37"/>
      <c r="AT9" s="37"/>
      <c r="AU9" s="37"/>
      <c r="AV9" s="37"/>
      <c r="AW9" s="37"/>
      <c r="AX9" s="37"/>
      <c r="AY9" s="37"/>
      <c r="AZ9" s="37"/>
      <c r="BA9" s="37"/>
      <c r="BB9" s="37"/>
      <c r="BC9" s="37"/>
      <c r="BD9" s="37"/>
      <c r="BE9" s="27"/>
      <c r="BF9" s="61"/>
      <c r="BG9" s="72"/>
      <c r="BH9" s="78" t="b">
        <v>0</v>
      </c>
      <c r="BI9" s="78" t="b">
        <v>0</v>
      </c>
      <c r="BJ9" s="23"/>
      <c r="BK9" s="77"/>
      <c r="BL9" s="22" t="s">
        <v>54</v>
      </c>
      <c r="BM9" s="22" t="s">
        <v>55</v>
      </c>
      <c r="BN9" s="22" t="s">
        <v>56</v>
      </c>
      <c r="BO9" s="11" t="s">
        <v>57</v>
      </c>
    </row>
    <row r="10" spans="2:67" s="2" customFormat="1" ht="30.6" customHeight="1">
      <c r="B10" s="647" t="s">
        <v>109</v>
      </c>
      <c r="C10" s="648"/>
      <c r="D10" s="397" t="s">
        <v>515</v>
      </c>
      <c r="E10" s="745" t="s">
        <v>469</v>
      </c>
      <c r="F10" s="746"/>
      <c r="G10" s="746"/>
      <c r="H10" s="236"/>
      <c r="I10" s="278"/>
      <c r="J10" s="397" t="s">
        <v>515</v>
      </c>
      <c r="K10" s="747" t="s">
        <v>502</v>
      </c>
      <c r="L10" s="748"/>
      <c r="M10" s="748"/>
      <c r="N10" s="748"/>
      <c r="O10" s="749"/>
      <c r="P10" s="235"/>
      <c r="Q10" s="235"/>
      <c r="R10" s="235"/>
      <c r="S10" s="235"/>
      <c r="T10" s="235"/>
      <c r="U10" s="79"/>
      <c r="V10" s="79"/>
      <c r="W10" s="79"/>
      <c r="X10" s="79"/>
      <c r="Y10" s="80"/>
      <c r="AQ10" s="37"/>
      <c r="AR10" s="37"/>
      <c r="AS10" s="37"/>
      <c r="AT10" s="37"/>
      <c r="AU10" s="37"/>
      <c r="AV10" s="37"/>
      <c r="AW10" s="37"/>
      <c r="AX10" s="37"/>
      <c r="AY10" s="37"/>
      <c r="AZ10" s="37"/>
      <c r="BA10" s="37"/>
      <c r="BB10" s="37"/>
      <c r="BC10" s="37"/>
      <c r="BD10" s="37"/>
      <c r="BE10" s="27"/>
      <c r="BF10" s="61"/>
      <c r="BG10" s="72"/>
      <c r="BJ10" s="23"/>
      <c r="BK10" s="77"/>
      <c r="BL10" s="11" t="b">
        <v>0</v>
      </c>
      <c r="BM10" s="11" t="b">
        <v>0</v>
      </c>
      <c r="BN10" s="11" t="b">
        <v>0</v>
      </c>
      <c r="BO10" s="11" t="b">
        <v>0</v>
      </c>
    </row>
    <row r="11" spans="2:67" s="2" customFormat="1" ht="30" customHeight="1">
      <c r="B11" s="647" t="s">
        <v>462</v>
      </c>
      <c r="C11" s="649"/>
      <c r="D11" s="741" t="s">
        <v>464</v>
      </c>
      <c r="E11" s="742"/>
      <c r="F11" s="742"/>
      <c r="G11" s="742"/>
      <c r="H11" s="743" t="str">
        <f>IF('別紙1 別添３ CO2排出量計算書'!E22&gt;=1,'別紙1 別添３ CO2排出量計算書'!E22,IF('別紙1 別添３ CO2排出量計算書'!E22&lt;=0,""))</f>
        <v/>
      </c>
      <c r="I11" s="743"/>
      <c r="J11" s="743"/>
      <c r="K11" s="742" t="s">
        <v>463</v>
      </c>
      <c r="L11" s="742"/>
      <c r="M11" s="235"/>
      <c r="N11" s="235"/>
      <c r="O11" s="235"/>
      <c r="P11" s="235"/>
      <c r="Q11" s="235"/>
      <c r="R11" s="235"/>
      <c r="S11" s="235"/>
      <c r="T11" s="235"/>
      <c r="U11" s="81"/>
      <c r="V11" s="81"/>
      <c r="W11" s="81"/>
      <c r="X11" s="81"/>
      <c r="Y11" s="82"/>
      <c r="AO11" s="37"/>
      <c r="AP11" s="37"/>
      <c r="AQ11" s="37"/>
      <c r="AR11" s="37"/>
      <c r="AS11" s="37"/>
      <c r="AT11" s="37"/>
      <c r="AU11" s="37"/>
      <c r="AV11" s="37"/>
      <c r="AW11" s="37"/>
      <c r="AX11" s="37"/>
      <c r="AY11" s="37"/>
      <c r="AZ11" s="37"/>
      <c r="BA11" s="37"/>
      <c r="BB11" s="37"/>
      <c r="BC11" s="37"/>
      <c r="BD11" s="37"/>
      <c r="BE11" s="27"/>
      <c r="BF11" s="61"/>
      <c r="BG11" s="72"/>
      <c r="BH11" s="2" t="s">
        <v>111</v>
      </c>
      <c r="BJ11" s="83"/>
      <c r="BK11" s="45"/>
      <c r="BL11" s="44"/>
      <c r="BM11" s="45"/>
    </row>
    <row r="12" spans="2:67" s="2" customFormat="1" ht="90" customHeight="1">
      <c r="B12" s="629" t="s">
        <v>437</v>
      </c>
      <c r="C12" s="630"/>
      <c r="D12" s="699"/>
      <c r="E12" s="700"/>
      <c r="F12" s="700"/>
      <c r="G12" s="700"/>
      <c r="H12" s="700"/>
      <c r="I12" s="700"/>
      <c r="J12" s="700"/>
      <c r="K12" s="700"/>
      <c r="L12" s="700"/>
      <c r="M12" s="700"/>
      <c r="N12" s="700"/>
      <c r="O12" s="700"/>
      <c r="P12" s="700"/>
      <c r="Q12" s="700"/>
      <c r="R12" s="700"/>
      <c r="S12" s="700"/>
      <c r="T12" s="700"/>
      <c r="U12" s="700"/>
      <c r="V12" s="700"/>
      <c r="W12" s="700"/>
      <c r="X12" s="700"/>
      <c r="Y12" s="700"/>
      <c r="Z12" s="700"/>
      <c r="AA12" s="700"/>
      <c r="AB12" s="700"/>
      <c r="AC12" s="700"/>
      <c r="AD12" s="700"/>
      <c r="AE12" s="700"/>
      <c r="AF12" s="700"/>
      <c r="AG12" s="700"/>
      <c r="AH12" s="700"/>
      <c r="AI12" s="700"/>
      <c r="AJ12" s="700"/>
      <c r="AK12" s="700"/>
      <c r="AL12" s="700"/>
      <c r="AM12" s="700"/>
      <c r="AN12" s="700"/>
      <c r="AO12" s="700"/>
      <c r="AP12" s="701"/>
      <c r="AQ12" s="37"/>
      <c r="AR12" s="37"/>
      <c r="AS12" s="37"/>
      <c r="AT12" s="37"/>
      <c r="AU12" s="37"/>
      <c r="AV12" s="37"/>
      <c r="AW12" s="37"/>
      <c r="AX12" s="37"/>
      <c r="AY12" s="37"/>
      <c r="AZ12" s="37"/>
      <c r="BA12" s="228"/>
      <c r="BB12" s="37"/>
      <c r="BC12" s="37"/>
      <c r="BD12" s="37"/>
      <c r="BE12" s="27"/>
      <c r="BF12" s="27"/>
      <c r="BG12" s="61"/>
      <c r="BH12" s="78" t="b">
        <v>0</v>
      </c>
      <c r="BI12" s="78" t="b">
        <v>0</v>
      </c>
      <c r="BJ12" s="78" t="b">
        <v>0</v>
      </c>
      <c r="BL12" s="77"/>
    </row>
    <row r="13" spans="2:67" s="2" customFormat="1" ht="30" customHeight="1">
      <c r="B13" s="753" t="s">
        <v>435</v>
      </c>
      <c r="C13" s="754"/>
      <c r="D13" s="397" t="s">
        <v>515</v>
      </c>
      <c r="E13" s="703" t="s">
        <v>503</v>
      </c>
      <c r="F13" s="703"/>
      <c r="G13" s="703"/>
      <c r="H13" s="703"/>
      <c r="I13" s="703"/>
      <c r="J13" s="703"/>
      <c r="K13" s="703"/>
      <c r="L13" s="703"/>
      <c r="M13" s="425"/>
      <c r="N13" s="397" t="s">
        <v>515</v>
      </c>
      <c r="O13" s="703" t="s">
        <v>504</v>
      </c>
      <c r="P13" s="703"/>
      <c r="Q13" s="703"/>
      <c r="R13" s="703"/>
      <c r="S13" s="703"/>
      <c r="T13" s="703"/>
      <c r="U13" s="703"/>
      <c r="V13" s="703"/>
      <c r="W13" s="703"/>
      <c r="X13" s="397" t="s">
        <v>515</v>
      </c>
      <c r="Y13" s="703" t="s">
        <v>505</v>
      </c>
      <c r="Z13" s="703"/>
      <c r="AA13" s="703"/>
      <c r="AB13" s="703"/>
      <c r="AC13" s="703"/>
      <c r="AD13" s="397" t="s">
        <v>515</v>
      </c>
      <c r="AE13" s="702" t="s">
        <v>506</v>
      </c>
      <c r="AF13" s="703"/>
      <c r="AG13" s="703"/>
      <c r="AH13" s="703"/>
      <c r="AI13" s="704"/>
      <c r="AJ13" s="233"/>
      <c r="AK13" s="233"/>
      <c r="AL13" s="233"/>
      <c r="AM13" s="233"/>
      <c r="AN13" s="233"/>
      <c r="AO13" s="426"/>
      <c r="AP13" s="427"/>
      <c r="AQ13" s="37"/>
      <c r="AR13" s="37"/>
      <c r="AS13" s="37"/>
      <c r="AT13" s="37"/>
      <c r="AU13" s="37"/>
      <c r="AV13" s="37"/>
      <c r="AW13" s="37"/>
      <c r="AX13" s="37"/>
      <c r="AY13" s="37"/>
      <c r="AZ13" s="37"/>
      <c r="BA13" s="37"/>
      <c r="BB13" s="37"/>
      <c r="BC13" s="37"/>
      <c r="BD13" s="37"/>
      <c r="BE13" s="27"/>
      <c r="BF13" s="61"/>
      <c r="BG13" s="72"/>
      <c r="BK13" s="77"/>
      <c r="BM13" s="93" t="s">
        <v>120</v>
      </c>
      <c r="BN13" s="309" t="s">
        <v>507</v>
      </c>
    </row>
    <row r="14" spans="2:67" s="2" customFormat="1" ht="30" customHeight="1">
      <c r="B14" s="755"/>
      <c r="C14" s="756"/>
      <c r="D14" s="702" t="s">
        <v>112</v>
      </c>
      <c r="E14" s="703"/>
      <c r="F14" s="703"/>
      <c r="G14" s="703"/>
      <c r="H14" s="703"/>
      <c r="I14" s="703"/>
      <c r="J14" s="703"/>
      <c r="K14" s="703"/>
      <c r="L14" s="703"/>
      <c r="M14" s="703"/>
      <c r="N14" s="703"/>
      <c r="O14" s="703"/>
      <c r="P14" s="703"/>
      <c r="Q14" s="703"/>
      <c r="R14" s="703"/>
      <c r="S14" s="703"/>
      <c r="T14" s="703"/>
      <c r="U14" s="703"/>
      <c r="V14" s="703"/>
      <c r="W14" s="703"/>
      <c r="X14" s="703"/>
      <c r="Y14" s="703"/>
      <c r="Z14" s="703"/>
      <c r="AA14" s="703"/>
      <c r="AB14" s="744" t="s">
        <v>113</v>
      </c>
      <c r="AC14" s="744"/>
      <c r="AD14" s="744"/>
      <c r="AE14" s="739"/>
      <c r="AF14" s="739"/>
      <c r="AG14" s="740" t="s">
        <v>114</v>
      </c>
      <c r="AH14" s="740"/>
      <c r="AI14" s="236"/>
      <c r="AJ14" s="428"/>
      <c r="AK14" s="236"/>
      <c r="AL14" s="236"/>
      <c r="AM14" s="236"/>
      <c r="AN14" s="236"/>
      <c r="AO14" s="426"/>
      <c r="AP14" s="427"/>
      <c r="AQ14" s="37"/>
      <c r="AR14" s="37"/>
      <c r="AS14" s="37"/>
      <c r="AT14" s="37"/>
      <c r="AU14" s="37"/>
      <c r="AV14" s="37"/>
      <c r="AW14" s="37"/>
      <c r="AX14" s="37"/>
      <c r="AY14" s="37"/>
      <c r="AZ14" s="37"/>
      <c r="BA14" s="37"/>
      <c r="BB14" s="37"/>
      <c r="BC14" s="37"/>
      <c r="BD14" s="37"/>
      <c r="BE14" s="27"/>
      <c r="BF14" s="61"/>
      <c r="BG14" s="72"/>
      <c r="BM14" s="94" t="s">
        <v>121</v>
      </c>
      <c r="BO14" s="310" t="s">
        <v>508</v>
      </c>
    </row>
    <row r="15" spans="2:67" s="2" customFormat="1" ht="16.5" customHeight="1">
      <c r="B15" s="237"/>
      <c r="C15" s="237"/>
      <c r="D15" s="12"/>
      <c r="Q15" s="429"/>
      <c r="R15" s="429"/>
      <c r="AE15" s="87"/>
      <c r="AF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H15" s="65"/>
      <c r="BM15" s="94" t="s">
        <v>122</v>
      </c>
      <c r="BO15" s="310" t="s">
        <v>509</v>
      </c>
    </row>
    <row r="16" spans="2:67" s="2" customFormat="1" ht="35.1" customHeight="1">
      <c r="B16" s="73" t="s">
        <v>823</v>
      </c>
      <c r="C16" s="73"/>
      <c r="D16" s="423"/>
      <c r="E16" s="84"/>
      <c r="F16" s="84"/>
      <c r="G16" s="84"/>
      <c r="H16" s="430"/>
      <c r="I16" s="430"/>
      <c r="J16" s="430"/>
      <c r="K16" s="430"/>
      <c r="L16" s="430"/>
      <c r="S16" s="37"/>
      <c r="T16" s="37"/>
      <c r="U16" s="37"/>
      <c r="V16" s="3"/>
      <c r="W16" s="3"/>
      <c r="X16" s="61"/>
      <c r="Y16" s="37"/>
      <c r="Z16" s="37"/>
      <c r="AA16" s="37"/>
      <c r="AB16" s="4"/>
      <c r="AC16" s="4" t="s">
        <v>493</v>
      </c>
      <c r="AD16" s="4"/>
      <c r="AE16" s="4"/>
      <c r="AF16" s="4"/>
      <c r="AG16" s="4"/>
      <c r="AH16" s="4"/>
      <c r="AI16" s="4" t="s">
        <v>1</v>
      </c>
      <c r="AJ16" s="27"/>
      <c r="AK16" s="27"/>
      <c r="AL16" s="27"/>
      <c r="AM16" s="232"/>
      <c r="AN16" s="4"/>
      <c r="AO16" s="27"/>
      <c r="AP16" s="27"/>
      <c r="AQ16" s="27" t="s">
        <v>115</v>
      </c>
      <c r="AR16" s="27"/>
      <c r="AS16" s="27"/>
      <c r="AT16" s="27"/>
      <c r="AU16" s="27"/>
      <c r="AV16" s="27"/>
      <c r="AX16" s="37"/>
      <c r="AY16" s="37"/>
      <c r="AZ16" s="37"/>
      <c r="BA16" s="37"/>
      <c r="BB16" s="37"/>
      <c r="BC16" s="86"/>
      <c r="BD16" s="86"/>
      <c r="BE16" s="87"/>
      <c r="BL16" s="77"/>
      <c r="BO16" s="310" t="s">
        <v>510</v>
      </c>
    </row>
    <row r="17" spans="2:67" s="2" customFormat="1" ht="50.1" customHeight="1">
      <c r="B17" s="390" t="s">
        <v>788</v>
      </c>
      <c r="C17" s="396" t="s">
        <v>822</v>
      </c>
      <c r="D17" s="647" t="s">
        <v>116</v>
      </c>
      <c r="E17" s="648"/>
      <c r="F17" s="648"/>
      <c r="G17" s="648"/>
      <c r="H17" s="648"/>
      <c r="I17" s="649"/>
      <c r="J17" s="629" t="s">
        <v>885</v>
      </c>
      <c r="K17" s="631"/>
      <c r="L17" s="629" t="s">
        <v>117</v>
      </c>
      <c r="M17" s="648"/>
      <c r="N17" s="648"/>
      <c r="O17" s="649"/>
      <c r="P17" s="647" t="s">
        <v>432</v>
      </c>
      <c r="Q17" s="648"/>
      <c r="R17" s="648"/>
      <c r="S17" s="648"/>
      <c r="T17" s="648"/>
      <c r="U17" s="648"/>
      <c r="V17" s="648"/>
      <c r="W17" s="648"/>
      <c r="X17" s="648"/>
      <c r="Y17" s="648"/>
      <c r="Z17" s="648"/>
      <c r="AA17" s="648"/>
      <c r="AB17" s="648"/>
      <c r="AC17" s="648"/>
      <c r="AD17" s="648"/>
      <c r="AE17" s="648"/>
      <c r="AF17" s="648"/>
      <c r="AG17" s="648"/>
      <c r="AH17" s="648"/>
      <c r="AI17" s="648"/>
      <c r="AJ17" s="648"/>
      <c r="AK17" s="649"/>
      <c r="AL17" s="629" t="s">
        <v>118</v>
      </c>
      <c r="AM17" s="648"/>
      <c r="AN17" s="648"/>
      <c r="AO17" s="648"/>
      <c r="AP17" s="648"/>
      <c r="AQ17" s="649"/>
      <c r="AR17" s="629" t="s">
        <v>119</v>
      </c>
      <c r="AS17" s="648"/>
      <c r="AT17" s="648"/>
      <c r="AU17" s="648"/>
      <c r="AV17" s="649"/>
      <c r="AW17" s="629" t="s">
        <v>438</v>
      </c>
      <c r="AX17" s="648"/>
      <c r="AY17" s="648"/>
      <c r="AZ17" s="648"/>
      <c r="BA17" s="649"/>
      <c r="BB17" s="629" t="s">
        <v>442</v>
      </c>
      <c r="BC17" s="648"/>
      <c r="BD17" s="649"/>
      <c r="BE17" s="42"/>
      <c r="BF17" s="42"/>
      <c r="BG17" s="86"/>
      <c r="BO17" s="310" t="s">
        <v>511</v>
      </c>
    </row>
    <row r="18" spans="2:67" s="2" customFormat="1" ht="31.5" customHeight="1">
      <c r="B18" s="705">
        <v>1</v>
      </c>
      <c r="C18" s="726"/>
      <c r="D18" s="708"/>
      <c r="E18" s="714"/>
      <c r="F18" s="714"/>
      <c r="G18" s="714"/>
      <c r="H18" s="714"/>
      <c r="I18" s="709"/>
      <c r="J18" s="708"/>
      <c r="K18" s="709"/>
      <c r="L18" s="708"/>
      <c r="M18" s="714"/>
      <c r="N18" s="714"/>
      <c r="O18" s="709"/>
      <c r="P18" s="717"/>
      <c r="Q18" s="718"/>
      <c r="R18" s="718"/>
      <c r="S18" s="718"/>
      <c r="T18" s="718"/>
      <c r="U18" s="718"/>
      <c r="V18" s="718"/>
      <c r="W18" s="718"/>
      <c r="X18" s="718"/>
      <c r="Y18" s="718"/>
      <c r="Z18" s="718"/>
      <c r="AA18" s="718"/>
      <c r="AB18" s="718"/>
      <c r="AC18" s="718"/>
      <c r="AD18" s="718"/>
      <c r="AE18" s="718"/>
      <c r="AF18" s="718"/>
      <c r="AG18" s="718"/>
      <c r="AH18" s="718"/>
      <c r="AI18" s="718"/>
      <c r="AJ18" s="718"/>
      <c r="AK18" s="719"/>
      <c r="AL18" s="708"/>
      <c r="AM18" s="714"/>
      <c r="AN18" s="714"/>
      <c r="AO18" s="714"/>
      <c r="AP18" s="714"/>
      <c r="AQ18" s="709"/>
      <c r="AR18" s="729"/>
      <c r="AS18" s="730"/>
      <c r="AT18" s="730"/>
      <c r="AU18" s="730"/>
      <c r="AV18" s="731"/>
      <c r="AW18" s="708"/>
      <c r="AX18" s="714"/>
      <c r="AY18" s="714"/>
      <c r="AZ18" s="714"/>
      <c r="BA18" s="709"/>
      <c r="BB18" s="729"/>
      <c r="BC18" s="730"/>
      <c r="BD18" s="731"/>
      <c r="BE18" s="88"/>
      <c r="BF18" s="88"/>
      <c r="BG18" s="86"/>
      <c r="BH18" s="42"/>
      <c r="BJ18" s="42"/>
      <c r="BK18" s="72"/>
      <c r="BO18" s="310" t="s">
        <v>512</v>
      </c>
    </row>
    <row r="19" spans="2:67" s="2" customFormat="1" ht="30" customHeight="1">
      <c r="B19" s="706"/>
      <c r="C19" s="727"/>
      <c r="D19" s="710"/>
      <c r="E19" s="715"/>
      <c r="F19" s="715"/>
      <c r="G19" s="715"/>
      <c r="H19" s="715"/>
      <c r="I19" s="711"/>
      <c r="J19" s="710"/>
      <c r="K19" s="711"/>
      <c r="L19" s="710"/>
      <c r="M19" s="715"/>
      <c r="N19" s="715"/>
      <c r="O19" s="711"/>
      <c r="P19" s="720"/>
      <c r="Q19" s="721"/>
      <c r="R19" s="721"/>
      <c r="S19" s="721"/>
      <c r="T19" s="721"/>
      <c r="U19" s="721"/>
      <c r="V19" s="721"/>
      <c r="W19" s="721"/>
      <c r="X19" s="721"/>
      <c r="Y19" s="721"/>
      <c r="Z19" s="721"/>
      <c r="AA19" s="721"/>
      <c r="AB19" s="721"/>
      <c r="AC19" s="721"/>
      <c r="AD19" s="721"/>
      <c r="AE19" s="721"/>
      <c r="AF19" s="721"/>
      <c r="AG19" s="721"/>
      <c r="AH19" s="721"/>
      <c r="AI19" s="721"/>
      <c r="AJ19" s="721"/>
      <c r="AK19" s="722"/>
      <c r="AL19" s="710"/>
      <c r="AM19" s="715"/>
      <c r="AN19" s="715"/>
      <c r="AO19" s="715"/>
      <c r="AP19" s="715"/>
      <c r="AQ19" s="711"/>
      <c r="AR19" s="732"/>
      <c r="AS19" s="733"/>
      <c r="AT19" s="733"/>
      <c r="AU19" s="733"/>
      <c r="AV19" s="734"/>
      <c r="AW19" s="710"/>
      <c r="AX19" s="715"/>
      <c r="AY19" s="715"/>
      <c r="AZ19" s="715"/>
      <c r="BA19" s="711"/>
      <c r="BB19" s="732"/>
      <c r="BC19" s="733"/>
      <c r="BD19" s="734"/>
      <c r="BE19" s="89"/>
      <c r="BF19" s="89"/>
      <c r="BG19" s="42"/>
      <c r="BJ19" s="14"/>
      <c r="BK19" s="72"/>
      <c r="BO19" s="310" t="s">
        <v>513</v>
      </c>
    </row>
    <row r="20" spans="2:67" s="2" customFormat="1" ht="30" customHeight="1">
      <c r="B20" s="706"/>
      <c r="C20" s="727"/>
      <c r="D20" s="710"/>
      <c r="E20" s="715"/>
      <c r="F20" s="715"/>
      <c r="G20" s="715"/>
      <c r="H20" s="715"/>
      <c r="I20" s="711"/>
      <c r="J20" s="710"/>
      <c r="K20" s="711"/>
      <c r="L20" s="710"/>
      <c r="M20" s="715"/>
      <c r="N20" s="715"/>
      <c r="O20" s="711"/>
      <c r="P20" s="720"/>
      <c r="Q20" s="721"/>
      <c r="R20" s="721"/>
      <c r="S20" s="721"/>
      <c r="T20" s="721"/>
      <c r="U20" s="721"/>
      <c r="V20" s="721"/>
      <c r="W20" s="721"/>
      <c r="X20" s="721"/>
      <c r="Y20" s="721"/>
      <c r="Z20" s="721"/>
      <c r="AA20" s="721"/>
      <c r="AB20" s="721"/>
      <c r="AC20" s="721"/>
      <c r="AD20" s="721"/>
      <c r="AE20" s="721"/>
      <c r="AF20" s="721"/>
      <c r="AG20" s="721"/>
      <c r="AH20" s="721"/>
      <c r="AI20" s="721"/>
      <c r="AJ20" s="721"/>
      <c r="AK20" s="722"/>
      <c r="AL20" s="710"/>
      <c r="AM20" s="715"/>
      <c r="AN20" s="715"/>
      <c r="AO20" s="715"/>
      <c r="AP20" s="715"/>
      <c r="AQ20" s="711"/>
      <c r="AR20" s="732"/>
      <c r="AS20" s="733"/>
      <c r="AT20" s="733"/>
      <c r="AU20" s="733"/>
      <c r="AV20" s="734"/>
      <c r="AW20" s="710"/>
      <c r="AX20" s="715"/>
      <c r="AY20" s="715"/>
      <c r="AZ20" s="715"/>
      <c r="BA20" s="711"/>
      <c r="BB20" s="732"/>
      <c r="BC20" s="733"/>
      <c r="BD20" s="734"/>
      <c r="BE20" s="90"/>
      <c r="BF20" s="90"/>
      <c r="BG20" s="91"/>
      <c r="BH20" s="42"/>
      <c r="BJ20" s="42"/>
    </row>
    <row r="21" spans="2:67" s="2" customFormat="1" ht="30" customHeight="1">
      <c r="B21" s="707"/>
      <c r="C21" s="728"/>
      <c r="D21" s="712"/>
      <c r="E21" s="716"/>
      <c r="F21" s="716"/>
      <c r="G21" s="716"/>
      <c r="H21" s="716"/>
      <c r="I21" s="713"/>
      <c r="J21" s="712"/>
      <c r="K21" s="713"/>
      <c r="L21" s="712"/>
      <c r="M21" s="716"/>
      <c r="N21" s="716"/>
      <c r="O21" s="713"/>
      <c r="P21" s="723"/>
      <c r="Q21" s="724"/>
      <c r="R21" s="724"/>
      <c r="S21" s="724"/>
      <c r="T21" s="724"/>
      <c r="U21" s="724"/>
      <c r="V21" s="724"/>
      <c r="W21" s="724"/>
      <c r="X21" s="724"/>
      <c r="Y21" s="724"/>
      <c r="Z21" s="724"/>
      <c r="AA21" s="724"/>
      <c r="AB21" s="724"/>
      <c r="AC21" s="724"/>
      <c r="AD21" s="724"/>
      <c r="AE21" s="724"/>
      <c r="AF21" s="724"/>
      <c r="AG21" s="724"/>
      <c r="AH21" s="724"/>
      <c r="AI21" s="724"/>
      <c r="AJ21" s="724"/>
      <c r="AK21" s="725"/>
      <c r="AL21" s="712"/>
      <c r="AM21" s="716"/>
      <c r="AN21" s="716"/>
      <c r="AO21" s="716"/>
      <c r="AP21" s="716"/>
      <c r="AQ21" s="713"/>
      <c r="AR21" s="735"/>
      <c r="AS21" s="736"/>
      <c r="AT21" s="736"/>
      <c r="AU21" s="736"/>
      <c r="AV21" s="737"/>
      <c r="AW21" s="712"/>
      <c r="AX21" s="716"/>
      <c r="AY21" s="716"/>
      <c r="AZ21" s="716"/>
      <c r="BA21" s="713"/>
      <c r="BB21" s="735"/>
      <c r="BC21" s="736"/>
      <c r="BD21" s="737"/>
      <c r="BH21" s="92"/>
    </row>
    <row r="22" spans="2:67" s="2" customFormat="1" ht="30" customHeight="1">
      <c r="B22" s="705">
        <v>2</v>
      </c>
      <c r="C22" s="726"/>
      <c r="D22" s="708"/>
      <c r="E22" s="714"/>
      <c r="F22" s="714"/>
      <c r="G22" s="714"/>
      <c r="H22" s="714"/>
      <c r="I22" s="709"/>
      <c r="J22" s="708"/>
      <c r="K22" s="709"/>
      <c r="L22" s="708"/>
      <c r="M22" s="714"/>
      <c r="N22" s="714"/>
      <c r="O22" s="709"/>
      <c r="P22" s="717"/>
      <c r="Q22" s="718"/>
      <c r="R22" s="718"/>
      <c r="S22" s="718"/>
      <c r="T22" s="718"/>
      <c r="U22" s="718"/>
      <c r="V22" s="718"/>
      <c r="W22" s="718"/>
      <c r="X22" s="718"/>
      <c r="Y22" s="718"/>
      <c r="Z22" s="718"/>
      <c r="AA22" s="718"/>
      <c r="AB22" s="718"/>
      <c r="AC22" s="718"/>
      <c r="AD22" s="718"/>
      <c r="AE22" s="718"/>
      <c r="AF22" s="718"/>
      <c r="AG22" s="718"/>
      <c r="AH22" s="718"/>
      <c r="AI22" s="718"/>
      <c r="AJ22" s="718"/>
      <c r="AK22" s="719"/>
      <c r="AL22" s="708"/>
      <c r="AM22" s="714"/>
      <c r="AN22" s="714"/>
      <c r="AO22" s="714"/>
      <c r="AP22" s="714"/>
      <c r="AQ22" s="709"/>
      <c r="AR22" s="729"/>
      <c r="AS22" s="730"/>
      <c r="AT22" s="730"/>
      <c r="AU22" s="730"/>
      <c r="AV22" s="731"/>
      <c r="AW22" s="708"/>
      <c r="AX22" s="714"/>
      <c r="AY22" s="714"/>
      <c r="AZ22" s="714"/>
      <c r="BA22" s="709"/>
      <c r="BB22" s="729"/>
      <c r="BC22" s="730"/>
      <c r="BD22" s="731"/>
      <c r="BE22" s="74"/>
      <c r="BF22" s="74"/>
      <c r="BG22" s="42"/>
    </row>
    <row r="23" spans="2:67" s="2" customFormat="1" ht="30" customHeight="1">
      <c r="B23" s="706"/>
      <c r="C23" s="727"/>
      <c r="D23" s="710"/>
      <c r="E23" s="715"/>
      <c r="F23" s="715"/>
      <c r="G23" s="715"/>
      <c r="H23" s="715"/>
      <c r="I23" s="711"/>
      <c r="J23" s="710"/>
      <c r="K23" s="711"/>
      <c r="L23" s="710"/>
      <c r="M23" s="715"/>
      <c r="N23" s="715"/>
      <c r="O23" s="711"/>
      <c r="P23" s="720"/>
      <c r="Q23" s="721"/>
      <c r="R23" s="721"/>
      <c r="S23" s="721"/>
      <c r="T23" s="721"/>
      <c r="U23" s="721"/>
      <c r="V23" s="721"/>
      <c r="W23" s="721"/>
      <c r="X23" s="721"/>
      <c r="Y23" s="721"/>
      <c r="Z23" s="721"/>
      <c r="AA23" s="721"/>
      <c r="AB23" s="721"/>
      <c r="AC23" s="721"/>
      <c r="AD23" s="721"/>
      <c r="AE23" s="721"/>
      <c r="AF23" s="721"/>
      <c r="AG23" s="721"/>
      <c r="AH23" s="721"/>
      <c r="AI23" s="721"/>
      <c r="AJ23" s="721"/>
      <c r="AK23" s="722"/>
      <c r="AL23" s="710"/>
      <c r="AM23" s="715"/>
      <c r="AN23" s="715"/>
      <c r="AO23" s="715"/>
      <c r="AP23" s="715"/>
      <c r="AQ23" s="711"/>
      <c r="AR23" s="732"/>
      <c r="AS23" s="733"/>
      <c r="AT23" s="733"/>
      <c r="AU23" s="733"/>
      <c r="AV23" s="734"/>
      <c r="AW23" s="710"/>
      <c r="AX23" s="715"/>
      <c r="AY23" s="715"/>
      <c r="AZ23" s="715"/>
      <c r="BA23" s="711"/>
      <c r="BB23" s="732"/>
      <c r="BC23" s="733"/>
      <c r="BD23" s="734"/>
      <c r="BE23" s="74"/>
      <c r="BF23" s="74"/>
      <c r="BG23" s="42"/>
    </row>
    <row r="24" spans="2:67" s="2" customFormat="1" ht="30" customHeight="1">
      <c r="B24" s="706"/>
      <c r="C24" s="727"/>
      <c r="D24" s="710"/>
      <c r="E24" s="715"/>
      <c r="F24" s="715"/>
      <c r="G24" s="715"/>
      <c r="H24" s="715"/>
      <c r="I24" s="711"/>
      <c r="J24" s="710"/>
      <c r="K24" s="711"/>
      <c r="L24" s="710"/>
      <c r="M24" s="715"/>
      <c r="N24" s="715"/>
      <c r="O24" s="711"/>
      <c r="P24" s="720"/>
      <c r="Q24" s="721"/>
      <c r="R24" s="721"/>
      <c r="S24" s="721"/>
      <c r="T24" s="721"/>
      <c r="U24" s="721"/>
      <c r="V24" s="721"/>
      <c r="W24" s="721"/>
      <c r="X24" s="721"/>
      <c r="Y24" s="721"/>
      <c r="Z24" s="721"/>
      <c r="AA24" s="721"/>
      <c r="AB24" s="721"/>
      <c r="AC24" s="721"/>
      <c r="AD24" s="721"/>
      <c r="AE24" s="721"/>
      <c r="AF24" s="721"/>
      <c r="AG24" s="721"/>
      <c r="AH24" s="721"/>
      <c r="AI24" s="721"/>
      <c r="AJ24" s="721"/>
      <c r="AK24" s="722"/>
      <c r="AL24" s="710"/>
      <c r="AM24" s="715"/>
      <c r="AN24" s="715"/>
      <c r="AO24" s="715"/>
      <c r="AP24" s="715"/>
      <c r="AQ24" s="711"/>
      <c r="AR24" s="732"/>
      <c r="AS24" s="733"/>
      <c r="AT24" s="733"/>
      <c r="AU24" s="733"/>
      <c r="AV24" s="734"/>
      <c r="AW24" s="710"/>
      <c r="AX24" s="715"/>
      <c r="AY24" s="715"/>
      <c r="AZ24" s="715"/>
      <c r="BA24" s="711"/>
      <c r="BB24" s="732"/>
      <c r="BC24" s="733"/>
      <c r="BD24" s="734"/>
      <c r="BE24" s="42"/>
      <c r="BF24" s="42"/>
      <c r="BG24" s="74"/>
    </row>
    <row r="25" spans="2:67" s="2" customFormat="1" ht="30" customHeight="1">
      <c r="B25" s="707"/>
      <c r="C25" s="728"/>
      <c r="D25" s="712"/>
      <c r="E25" s="716"/>
      <c r="F25" s="716"/>
      <c r="G25" s="716"/>
      <c r="H25" s="716"/>
      <c r="I25" s="713"/>
      <c r="J25" s="712"/>
      <c r="K25" s="713"/>
      <c r="L25" s="712"/>
      <c r="M25" s="716"/>
      <c r="N25" s="716"/>
      <c r="O25" s="713"/>
      <c r="P25" s="723"/>
      <c r="Q25" s="724"/>
      <c r="R25" s="724"/>
      <c r="S25" s="724"/>
      <c r="T25" s="724"/>
      <c r="U25" s="724"/>
      <c r="V25" s="724"/>
      <c r="W25" s="724"/>
      <c r="X25" s="724"/>
      <c r="Y25" s="724"/>
      <c r="Z25" s="724"/>
      <c r="AA25" s="724"/>
      <c r="AB25" s="724"/>
      <c r="AC25" s="724"/>
      <c r="AD25" s="724"/>
      <c r="AE25" s="724"/>
      <c r="AF25" s="724"/>
      <c r="AG25" s="724"/>
      <c r="AH25" s="724"/>
      <c r="AI25" s="724"/>
      <c r="AJ25" s="724"/>
      <c r="AK25" s="725"/>
      <c r="AL25" s="712"/>
      <c r="AM25" s="716"/>
      <c r="AN25" s="716"/>
      <c r="AO25" s="716"/>
      <c r="AP25" s="716"/>
      <c r="AQ25" s="713"/>
      <c r="AR25" s="735"/>
      <c r="AS25" s="736"/>
      <c r="AT25" s="736"/>
      <c r="AU25" s="736"/>
      <c r="AV25" s="737"/>
      <c r="AW25" s="712"/>
      <c r="AX25" s="716"/>
      <c r="AY25" s="716"/>
      <c r="AZ25" s="716"/>
      <c r="BA25" s="713"/>
      <c r="BB25" s="735"/>
      <c r="BC25" s="736"/>
      <c r="BD25" s="737"/>
    </row>
    <row r="26" spans="2:67" s="2" customFormat="1" ht="30" customHeight="1">
      <c r="B26" s="705">
        <v>3</v>
      </c>
      <c r="C26" s="726"/>
      <c r="D26" s="708"/>
      <c r="E26" s="714"/>
      <c r="F26" s="714"/>
      <c r="G26" s="714"/>
      <c r="H26" s="714"/>
      <c r="I26" s="709"/>
      <c r="J26" s="708"/>
      <c r="K26" s="709"/>
      <c r="L26" s="708"/>
      <c r="M26" s="714"/>
      <c r="N26" s="714"/>
      <c r="O26" s="709"/>
      <c r="P26" s="717"/>
      <c r="Q26" s="718"/>
      <c r="R26" s="718"/>
      <c r="S26" s="718"/>
      <c r="T26" s="718"/>
      <c r="U26" s="718"/>
      <c r="V26" s="718"/>
      <c r="W26" s="718"/>
      <c r="X26" s="718"/>
      <c r="Y26" s="718"/>
      <c r="Z26" s="718"/>
      <c r="AA26" s="718"/>
      <c r="AB26" s="718"/>
      <c r="AC26" s="718"/>
      <c r="AD26" s="718"/>
      <c r="AE26" s="718"/>
      <c r="AF26" s="718"/>
      <c r="AG26" s="718"/>
      <c r="AH26" s="718"/>
      <c r="AI26" s="718"/>
      <c r="AJ26" s="718"/>
      <c r="AK26" s="719"/>
      <c r="AL26" s="708"/>
      <c r="AM26" s="714"/>
      <c r="AN26" s="714"/>
      <c r="AO26" s="714"/>
      <c r="AP26" s="714"/>
      <c r="AQ26" s="709"/>
      <c r="AR26" s="729"/>
      <c r="AS26" s="730"/>
      <c r="AT26" s="730"/>
      <c r="AU26" s="730"/>
      <c r="AV26" s="731"/>
      <c r="AW26" s="708"/>
      <c r="AX26" s="714"/>
      <c r="AY26" s="714"/>
      <c r="AZ26" s="714"/>
      <c r="BA26" s="709"/>
      <c r="BB26" s="729"/>
      <c r="BC26" s="730"/>
      <c r="BD26" s="731"/>
      <c r="BE26" s="42"/>
      <c r="BF26" s="42"/>
      <c r="BG26" s="42"/>
    </row>
    <row r="27" spans="2:67" s="2" customFormat="1" ht="30" customHeight="1">
      <c r="B27" s="706"/>
      <c r="C27" s="727"/>
      <c r="D27" s="710"/>
      <c r="E27" s="715"/>
      <c r="F27" s="715"/>
      <c r="G27" s="715"/>
      <c r="H27" s="715"/>
      <c r="I27" s="711"/>
      <c r="J27" s="710"/>
      <c r="K27" s="711"/>
      <c r="L27" s="710"/>
      <c r="M27" s="715"/>
      <c r="N27" s="715"/>
      <c r="O27" s="711"/>
      <c r="P27" s="720"/>
      <c r="Q27" s="721"/>
      <c r="R27" s="721"/>
      <c r="S27" s="721"/>
      <c r="T27" s="721"/>
      <c r="U27" s="721"/>
      <c r="V27" s="721"/>
      <c r="W27" s="721"/>
      <c r="X27" s="721"/>
      <c r="Y27" s="721"/>
      <c r="Z27" s="721"/>
      <c r="AA27" s="721"/>
      <c r="AB27" s="721"/>
      <c r="AC27" s="721"/>
      <c r="AD27" s="721"/>
      <c r="AE27" s="721"/>
      <c r="AF27" s="721"/>
      <c r="AG27" s="721"/>
      <c r="AH27" s="721"/>
      <c r="AI27" s="721"/>
      <c r="AJ27" s="721"/>
      <c r="AK27" s="722"/>
      <c r="AL27" s="710"/>
      <c r="AM27" s="715"/>
      <c r="AN27" s="715"/>
      <c r="AO27" s="715"/>
      <c r="AP27" s="715"/>
      <c r="AQ27" s="711"/>
      <c r="AR27" s="732"/>
      <c r="AS27" s="733"/>
      <c r="AT27" s="733"/>
      <c r="AU27" s="733"/>
      <c r="AV27" s="734"/>
      <c r="AW27" s="710"/>
      <c r="AX27" s="715"/>
      <c r="AY27" s="715"/>
      <c r="AZ27" s="715"/>
      <c r="BA27" s="711"/>
      <c r="BB27" s="732"/>
      <c r="BC27" s="733"/>
      <c r="BD27" s="734"/>
      <c r="BE27" s="74"/>
      <c r="BF27" s="74"/>
      <c r="BG27" s="42"/>
    </row>
    <row r="28" spans="2:67" s="2" customFormat="1" ht="30" customHeight="1">
      <c r="B28" s="706"/>
      <c r="C28" s="727"/>
      <c r="D28" s="710"/>
      <c r="E28" s="715"/>
      <c r="F28" s="715"/>
      <c r="G28" s="715"/>
      <c r="H28" s="715"/>
      <c r="I28" s="711"/>
      <c r="J28" s="710"/>
      <c r="K28" s="711"/>
      <c r="L28" s="710"/>
      <c r="M28" s="715"/>
      <c r="N28" s="715"/>
      <c r="O28" s="711"/>
      <c r="P28" s="720"/>
      <c r="Q28" s="721"/>
      <c r="R28" s="721"/>
      <c r="S28" s="721"/>
      <c r="T28" s="721"/>
      <c r="U28" s="721"/>
      <c r="V28" s="721"/>
      <c r="W28" s="721"/>
      <c r="X28" s="721"/>
      <c r="Y28" s="721"/>
      <c r="Z28" s="721"/>
      <c r="AA28" s="721"/>
      <c r="AB28" s="721"/>
      <c r="AC28" s="721"/>
      <c r="AD28" s="721"/>
      <c r="AE28" s="721"/>
      <c r="AF28" s="721"/>
      <c r="AG28" s="721"/>
      <c r="AH28" s="721"/>
      <c r="AI28" s="721"/>
      <c r="AJ28" s="721"/>
      <c r="AK28" s="722"/>
      <c r="AL28" s="710"/>
      <c r="AM28" s="715"/>
      <c r="AN28" s="715"/>
      <c r="AO28" s="715"/>
      <c r="AP28" s="715"/>
      <c r="AQ28" s="711"/>
      <c r="AR28" s="732"/>
      <c r="AS28" s="733"/>
      <c r="AT28" s="733"/>
      <c r="AU28" s="733"/>
      <c r="AV28" s="734"/>
      <c r="AW28" s="710"/>
      <c r="AX28" s="715"/>
      <c r="AY28" s="715"/>
      <c r="AZ28" s="715"/>
      <c r="BA28" s="711"/>
      <c r="BB28" s="732"/>
      <c r="BC28" s="733"/>
      <c r="BD28" s="734"/>
      <c r="BE28" s="88"/>
      <c r="BF28" s="88"/>
      <c r="BG28" s="42"/>
    </row>
    <row r="29" spans="2:67" s="2" customFormat="1" ht="30" customHeight="1">
      <c r="B29" s="707"/>
      <c r="C29" s="728"/>
      <c r="D29" s="712"/>
      <c r="E29" s="716"/>
      <c r="F29" s="716"/>
      <c r="G29" s="716"/>
      <c r="H29" s="716"/>
      <c r="I29" s="713"/>
      <c r="J29" s="712"/>
      <c r="K29" s="713"/>
      <c r="L29" s="712"/>
      <c r="M29" s="716"/>
      <c r="N29" s="716"/>
      <c r="O29" s="713"/>
      <c r="P29" s="723"/>
      <c r="Q29" s="724"/>
      <c r="R29" s="724"/>
      <c r="S29" s="724"/>
      <c r="T29" s="724"/>
      <c r="U29" s="724"/>
      <c r="V29" s="724"/>
      <c r="W29" s="724"/>
      <c r="X29" s="724"/>
      <c r="Y29" s="724"/>
      <c r="Z29" s="724"/>
      <c r="AA29" s="724"/>
      <c r="AB29" s="724"/>
      <c r="AC29" s="724"/>
      <c r="AD29" s="724"/>
      <c r="AE29" s="724"/>
      <c r="AF29" s="724"/>
      <c r="AG29" s="724"/>
      <c r="AH29" s="724"/>
      <c r="AI29" s="724"/>
      <c r="AJ29" s="724"/>
      <c r="AK29" s="725"/>
      <c r="AL29" s="712"/>
      <c r="AM29" s="716"/>
      <c r="AN29" s="716"/>
      <c r="AO29" s="716"/>
      <c r="AP29" s="716"/>
      <c r="AQ29" s="713"/>
      <c r="AR29" s="735"/>
      <c r="AS29" s="736"/>
      <c r="AT29" s="736"/>
      <c r="AU29" s="736"/>
      <c r="AV29" s="737"/>
      <c r="AW29" s="712"/>
      <c r="AX29" s="716"/>
      <c r="AY29" s="716"/>
      <c r="AZ29" s="716"/>
      <c r="BA29" s="713"/>
      <c r="BB29" s="735"/>
      <c r="BC29" s="736"/>
      <c r="BD29" s="737"/>
      <c r="BE29" s="42"/>
      <c r="BF29" s="42"/>
      <c r="BG29" s="42"/>
    </row>
    <row r="30" spans="2:67" s="2" customFormat="1" ht="30" customHeight="1">
      <c r="B30" s="705">
        <v>4</v>
      </c>
      <c r="C30" s="726"/>
      <c r="D30" s="708"/>
      <c r="E30" s="714"/>
      <c r="F30" s="714"/>
      <c r="G30" s="714"/>
      <c r="H30" s="714"/>
      <c r="I30" s="709"/>
      <c r="J30" s="708"/>
      <c r="K30" s="709"/>
      <c r="L30" s="708"/>
      <c r="M30" s="714"/>
      <c r="N30" s="714"/>
      <c r="O30" s="709"/>
      <c r="P30" s="717"/>
      <c r="Q30" s="718"/>
      <c r="R30" s="718"/>
      <c r="S30" s="718"/>
      <c r="T30" s="718"/>
      <c r="U30" s="718"/>
      <c r="V30" s="718"/>
      <c r="W30" s="718"/>
      <c r="X30" s="718"/>
      <c r="Y30" s="718"/>
      <c r="Z30" s="718"/>
      <c r="AA30" s="718"/>
      <c r="AB30" s="718"/>
      <c r="AC30" s="718"/>
      <c r="AD30" s="718"/>
      <c r="AE30" s="718"/>
      <c r="AF30" s="718"/>
      <c r="AG30" s="718"/>
      <c r="AH30" s="718"/>
      <c r="AI30" s="718"/>
      <c r="AJ30" s="718"/>
      <c r="AK30" s="719"/>
      <c r="AL30" s="708"/>
      <c r="AM30" s="714"/>
      <c r="AN30" s="714"/>
      <c r="AO30" s="714"/>
      <c r="AP30" s="714"/>
      <c r="AQ30" s="709"/>
      <c r="AR30" s="729"/>
      <c r="AS30" s="730"/>
      <c r="AT30" s="730"/>
      <c r="AU30" s="730"/>
      <c r="AV30" s="731"/>
      <c r="AW30" s="708"/>
      <c r="AX30" s="714"/>
      <c r="AY30" s="714"/>
      <c r="AZ30" s="714"/>
      <c r="BA30" s="709"/>
      <c r="BB30" s="729"/>
      <c r="BC30" s="730"/>
      <c r="BD30" s="731"/>
      <c r="BE30" s="42"/>
      <c r="BF30" s="42"/>
      <c r="BG30" s="42"/>
    </row>
    <row r="31" spans="2:67" s="2" customFormat="1" ht="30" customHeight="1">
      <c r="B31" s="706"/>
      <c r="C31" s="727"/>
      <c r="D31" s="710"/>
      <c r="E31" s="715"/>
      <c r="F31" s="715"/>
      <c r="G31" s="715"/>
      <c r="H31" s="715"/>
      <c r="I31" s="711"/>
      <c r="J31" s="710"/>
      <c r="K31" s="711"/>
      <c r="L31" s="710"/>
      <c r="M31" s="715"/>
      <c r="N31" s="715"/>
      <c r="O31" s="711"/>
      <c r="P31" s="720"/>
      <c r="Q31" s="721"/>
      <c r="R31" s="721"/>
      <c r="S31" s="721"/>
      <c r="T31" s="721"/>
      <c r="U31" s="721"/>
      <c r="V31" s="721"/>
      <c r="W31" s="721"/>
      <c r="X31" s="721"/>
      <c r="Y31" s="721"/>
      <c r="Z31" s="721"/>
      <c r="AA31" s="721"/>
      <c r="AB31" s="721"/>
      <c r="AC31" s="721"/>
      <c r="AD31" s="721"/>
      <c r="AE31" s="721"/>
      <c r="AF31" s="721"/>
      <c r="AG31" s="721"/>
      <c r="AH31" s="721"/>
      <c r="AI31" s="721"/>
      <c r="AJ31" s="721"/>
      <c r="AK31" s="722"/>
      <c r="AL31" s="710"/>
      <c r="AM31" s="715"/>
      <c r="AN31" s="715"/>
      <c r="AO31" s="715"/>
      <c r="AP31" s="715"/>
      <c r="AQ31" s="711"/>
      <c r="AR31" s="732"/>
      <c r="AS31" s="733"/>
      <c r="AT31" s="733"/>
      <c r="AU31" s="733"/>
      <c r="AV31" s="734"/>
      <c r="AW31" s="710"/>
      <c r="AX31" s="715"/>
      <c r="AY31" s="715"/>
      <c r="AZ31" s="715"/>
      <c r="BA31" s="711"/>
      <c r="BB31" s="732"/>
      <c r="BC31" s="733"/>
      <c r="BD31" s="734"/>
    </row>
    <row r="32" spans="2:67" s="2" customFormat="1" ht="30" customHeight="1">
      <c r="B32" s="706"/>
      <c r="C32" s="727"/>
      <c r="D32" s="710"/>
      <c r="E32" s="715"/>
      <c r="F32" s="715"/>
      <c r="G32" s="715"/>
      <c r="H32" s="715"/>
      <c r="I32" s="711"/>
      <c r="J32" s="710"/>
      <c r="K32" s="711"/>
      <c r="L32" s="710"/>
      <c r="M32" s="715"/>
      <c r="N32" s="715"/>
      <c r="O32" s="711"/>
      <c r="P32" s="720"/>
      <c r="Q32" s="721"/>
      <c r="R32" s="721"/>
      <c r="S32" s="721"/>
      <c r="T32" s="721"/>
      <c r="U32" s="721"/>
      <c r="V32" s="721"/>
      <c r="W32" s="721"/>
      <c r="X32" s="721"/>
      <c r="Y32" s="721"/>
      <c r="Z32" s="721"/>
      <c r="AA32" s="721"/>
      <c r="AB32" s="721"/>
      <c r="AC32" s="721"/>
      <c r="AD32" s="721"/>
      <c r="AE32" s="721"/>
      <c r="AF32" s="721"/>
      <c r="AG32" s="721"/>
      <c r="AH32" s="721"/>
      <c r="AI32" s="721"/>
      <c r="AJ32" s="721"/>
      <c r="AK32" s="722"/>
      <c r="AL32" s="710"/>
      <c r="AM32" s="715"/>
      <c r="AN32" s="715"/>
      <c r="AO32" s="715"/>
      <c r="AP32" s="715"/>
      <c r="AQ32" s="711"/>
      <c r="AR32" s="732"/>
      <c r="AS32" s="733"/>
      <c r="AT32" s="733"/>
      <c r="AU32" s="733"/>
      <c r="AV32" s="734"/>
      <c r="AW32" s="710"/>
      <c r="AX32" s="715"/>
      <c r="AY32" s="715"/>
      <c r="AZ32" s="715"/>
      <c r="BA32" s="711"/>
      <c r="BB32" s="732"/>
      <c r="BC32" s="733"/>
      <c r="BD32" s="734"/>
    </row>
    <row r="33" spans="2:66" s="2" customFormat="1" ht="30" customHeight="1">
      <c r="B33" s="707"/>
      <c r="C33" s="728"/>
      <c r="D33" s="712"/>
      <c r="E33" s="716"/>
      <c r="F33" s="716"/>
      <c r="G33" s="716"/>
      <c r="H33" s="716"/>
      <c r="I33" s="713"/>
      <c r="J33" s="712"/>
      <c r="K33" s="713"/>
      <c r="L33" s="712"/>
      <c r="M33" s="716"/>
      <c r="N33" s="716"/>
      <c r="O33" s="713"/>
      <c r="P33" s="723"/>
      <c r="Q33" s="724"/>
      <c r="R33" s="724"/>
      <c r="S33" s="724"/>
      <c r="T33" s="724"/>
      <c r="U33" s="724"/>
      <c r="V33" s="724"/>
      <c r="W33" s="724"/>
      <c r="X33" s="724"/>
      <c r="Y33" s="724"/>
      <c r="Z33" s="724"/>
      <c r="AA33" s="724"/>
      <c r="AB33" s="724"/>
      <c r="AC33" s="724"/>
      <c r="AD33" s="724"/>
      <c r="AE33" s="724"/>
      <c r="AF33" s="724"/>
      <c r="AG33" s="724"/>
      <c r="AH33" s="724"/>
      <c r="AI33" s="724"/>
      <c r="AJ33" s="724"/>
      <c r="AK33" s="725"/>
      <c r="AL33" s="712"/>
      <c r="AM33" s="716"/>
      <c r="AN33" s="716"/>
      <c r="AO33" s="716"/>
      <c r="AP33" s="716"/>
      <c r="AQ33" s="713"/>
      <c r="AR33" s="735"/>
      <c r="AS33" s="736"/>
      <c r="AT33" s="736"/>
      <c r="AU33" s="736"/>
      <c r="AV33" s="737"/>
      <c r="AW33" s="712"/>
      <c r="AX33" s="716"/>
      <c r="AY33" s="716"/>
      <c r="AZ33" s="716"/>
      <c r="BA33" s="713"/>
      <c r="BB33" s="735"/>
      <c r="BC33" s="736"/>
      <c r="BD33" s="737"/>
    </row>
    <row r="34" spans="2:66" s="2" customFormat="1" ht="30" customHeight="1">
      <c r="B34" s="705">
        <v>5</v>
      </c>
      <c r="C34" s="726"/>
      <c r="D34" s="708"/>
      <c r="E34" s="714"/>
      <c r="F34" s="714"/>
      <c r="G34" s="714"/>
      <c r="H34" s="714"/>
      <c r="I34" s="709"/>
      <c r="J34" s="708"/>
      <c r="K34" s="709"/>
      <c r="L34" s="708"/>
      <c r="M34" s="714"/>
      <c r="N34" s="714"/>
      <c r="O34" s="709"/>
      <c r="P34" s="717"/>
      <c r="Q34" s="718"/>
      <c r="R34" s="718"/>
      <c r="S34" s="718"/>
      <c r="T34" s="718"/>
      <c r="U34" s="718"/>
      <c r="V34" s="718"/>
      <c r="W34" s="718"/>
      <c r="X34" s="718"/>
      <c r="Y34" s="718"/>
      <c r="Z34" s="718"/>
      <c r="AA34" s="718"/>
      <c r="AB34" s="718"/>
      <c r="AC34" s="718"/>
      <c r="AD34" s="718"/>
      <c r="AE34" s="718"/>
      <c r="AF34" s="718"/>
      <c r="AG34" s="718"/>
      <c r="AH34" s="718"/>
      <c r="AI34" s="718"/>
      <c r="AJ34" s="718"/>
      <c r="AK34" s="719"/>
      <c r="AL34" s="708"/>
      <c r="AM34" s="714"/>
      <c r="AN34" s="714"/>
      <c r="AO34" s="714"/>
      <c r="AP34" s="714"/>
      <c r="AQ34" s="709"/>
      <c r="AR34" s="729"/>
      <c r="AS34" s="730"/>
      <c r="AT34" s="730"/>
      <c r="AU34" s="730"/>
      <c r="AV34" s="731"/>
      <c r="AW34" s="708"/>
      <c r="AX34" s="714"/>
      <c r="AY34" s="714"/>
      <c r="AZ34" s="714"/>
      <c r="BA34" s="709"/>
      <c r="BB34" s="729"/>
      <c r="BC34" s="730"/>
      <c r="BD34" s="731"/>
    </row>
    <row r="35" spans="2:66" s="2" customFormat="1" ht="30" customHeight="1">
      <c r="B35" s="706"/>
      <c r="C35" s="727"/>
      <c r="D35" s="710"/>
      <c r="E35" s="715"/>
      <c r="F35" s="715"/>
      <c r="G35" s="715"/>
      <c r="H35" s="715"/>
      <c r="I35" s="711"/>
      <c r="J35" s="710"/>
      <c r="K35" s="711"/>
      <c r="L35" s="710"/>
      <c r="M35" s="715"/>
      <c r="N35" s="715"/>
      <c r="O35" s="711"/>
      <c r="P35" s="720"/>
      <c r="Q35" s="721"/>
      <c r="R35" s="721"/>
      <c r="S35" s="721"/>
      <c r="T35" s="721"/>
      <c r="U35" s="721"/>
      <c r="V35" s="721"/>
      <c r="W35" s="721"/>
      <c r="X35" s="721"/>
      <c r="Y35" s="721"/>
      <c r="Z35" s="721"/>
      <c r="AA35" s="721"/>
      <c r="AB35" s="721"/>
      <c r="AC35" s="721"/>
      <c r="AD35" s="721"/>
      <c r="AE35" s="721"/>
      <c r="AF35" s="721"/>
      <c r="AG35" s="721"/>
      <c r="AH35" s="721"/>
      <c r="AI35" s="721"/>
      <c r="AJ35" s="721"/>
      <c r="AK35" s="722"/>
      <c r="AL35" s="710"/>
      <c r="AM35" s="715"/>
      <c r="AN35" s="715"/>
      <c r="AO35" s="715"/>
      <c r="AP35" s="715"/>
      <c r="AQ35" s="711"/>
      <c r="AR35" s="732"/>
      <c r="AS35" s="733"/>
      <c r="AT35" s="733"/>
      <c r="AU35" s="733"/>
      <c r="AV35" s="734"/>
      <c r="AW35" s="710"/>
      <c r="AX35" s="715"/>
      <c r="AY35" s="715"/>
      <c r="AZ35" s="715"/>
      <c r="BA35" s="711"/>
      <c r="BB35" s="732"/>
      <c r="BC35" s="733"/>
      <c r="BD35" s="734"/>
    </row>
    <row r="36" spans="2:66" s="2" customFormat="1" ht="30" customHeight="1">
      <c r="B36" s="706"/>
      <c r="C36" s="727"/>
      <c r="D36" s="710"/>
      <c r="E36" s="715"/>
      <c r="F36" s="715"/>
      <c r="G36" s="715"/>
      <c r="H36" s="715"/>
      <c r="I36" s="711"/>
      <c r="J36" s="710"/>
      <c r="K36" s="711"/>
      <c r="L36" s="710"/>
      <c r="M36" s="715"/>
      <c r="N36" s="715"/>
      <c r="O36" s="711"/>
      <c r="P36" s="720"/>
      <c r="Q36" s="721"/>
      <c r="R36" s="721"/>
      <c r="S36" s="721"/>
      <c r="T36" s="721"/>
      <c r="U36" s="721"/>
      <c r="V36" s="721"/>
      <c r="W36" s="721"/>
      <c r="X36" s="721"/>
      <c r="Y36" s="721"/>
      <c r="Z36" s="721"/>
      <c r="AA36" s="721"/>
      <c r="AB36" s="721"/>
      <c r="AC36" s="721"/>
      <c r="AD36" s="721"/>
      <c r="AE36" s="721"/>
      <c r="AF36" s="721"/>
      <c r="AG36" s="721"/>
      <c r="AH36" s="721"/>
      <c r="AI36" s="721"/>
      <c r="AJ36" s="721"/>
      <c r="AK36" s="722"/>
      <c r="AL36" s="710"/>
      <c r="AM36" s="715"/>
      <c r="AN36" s="715"/>
      <c r="AO36" s="715"/>
      <c r="AP36" s="715"/>
      <c r="AQ36" s="711"/>
      <c r="AR36" s="732"/>
      <c r="AS36" s="733"/>
      <c r="AT36" s="733"/>
      <c r="AU36" s="733"/>
      <c r="AV36" s="734"/>
      <c r="AW36" s="710"/>
      <c r="AX36" s="715"/>
      <c r="AY36" s="715"/>
      <c r="AZ36" s="715"/>
      <c r="BA36" s="711"/>
      <c r="BB36" s="732"/>
      <c r="BC36" s="733"/>
      <c r="BD36" s="734"/>
    </row>
    <row r="37" spans="2:66" s="2" customFormat="1" ht="30" customHeight="1">
      <c r="B37" s="707"/>
      <c r="C37" s="728"/>
      <c r="D37" s="712"/>
      <c r="E37" s="716"/>
      <c r="F37" s="716"/>
      <c r="G37" s="716"/>
      <c r="H37" s="716"/>
      <c r="I37" s="713"/>
      <c r="J37" s="712"/>
      <c r="K37" s="713"/>
      <c r="L37" s="712"/>
      <c r="M37" s="716"/>
      <c r="N37" s="716"/>
      <c r="O37" s="713"/>
      <c r="P37" s="723"/>
      <c r="Q37" s="724"/>
      <c r="R37" s="724"/>
      <c r="S37" s="724"/>
      <c r="T37" s="724"/>
      <c r="U37" s="724"/>
      <c r="V37" s="724"/>
      <c r="W37" s="724"/>
      <c r="X37" s="724"/>
      <c r="Y37" s="724"/>
      <c r="Z37" s="724"/>
      <c r="AA37" s="724"/>
      <c r="AB37" s="724"/>
      <c r="AC37" s="724"/>
      <c r="AD37" s="724"/>
      <c r="AE37" s="724"/>
      <c r="AF37" s="724"/>
      <c r="AG37" s="724"/>
      <c r="AH37" s="724"/>
      <c r="AI37" s="724"/>
      <c r="AJ37" s="724"/>
      <c r="AK37" s="725"/>
      <c r="AL37" s="712"/>
      <c r="AM37" s="716"/>
      <c r="AN37" s="716"/>
      <c r="AO37" s="716"/>
      <c r="AP37" s="716"/>
      <c r="AQ37" s="713"/>
      <c r="AR37" s="735"/>
      <c r="AS37" s="736"/>
      <c r="AT37" s="736"/>
      <c r="AU37" s="736"/>
      <c r="AV37" s="737"/>
      <c r="AW37" s="712"/>
      <c r="AX37" s="716"/>
      <c r="AY37" s="716"/>
      <c r="AZ37" s="716"/>
      <c r="BA37" s="713"/>
      <c r="BB37" s="735"/>
      <c r="BC37" s="736"/>
      <c r="BD37" s="737"/>
    </row>
    <row r="38" spans="2:66" s="2" customFormat="1" ht="35.1" customHeight="1">
      <c r="B38" s="429"/>
      <c r="C38" s="429"/>
      <c r="D38" s="429"/>
      <c r="E38" s="75"/>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3"/>
      <c r="BC38" s="3"/>
      <c r="BH38" s="42"/>
      <c r="BI38" s="42"/>
      <c r="BN38" s="3"/>
    </row>
    <row r="39" spans="2:66" s="2" customFormat="1" ht="35.1" customHeight="1">
      <c r="B39" s="429"/>
      <c r="C39" s="429"/>
      <c r="D39" s="429"/>
      <c r="E39" s="75"/>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3"/>
      <c r="BC39" s="3"/>
      <c r="BH39" s="42"/>
      <c r="BI39" s="42"/>
      <c r="BN39" s="3"/>
    </row>
    <row r="40" spans="2:66" s="2" customFormat="1" ht="35.1" customHeight="1">
      <c r="B40" s="429"/>
      <c r="C40" s="429"/>
      <c r="D40" s="429"/>
      <c r="E40" s="75"/>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3"/>
      <c r="BC40" s="3"/>
      <c r="BH40" s="42"/>
      <c r="BI40" s="42"/>
      <c r="BN40" s="3"/>
    </row>
    <row r="41" spans="2:66" s="2" customFormat="1" ht="50.1" customHeight="1">
      <c r="B41" s="390" t="s">
        <v>788</v>
      </c>
      <c r="C41" s="396" t="s">
        <v>822</v>
      </c>
      <c r="D41" s="647" t="s">
        <v>116</v>
      </c>
      <c r="E41" s="648"/>
      <c r="F41" s="648"/>
      <c r="G41" s="648"/>
      <c r="H41" s="648"/>
      <c r="I41" s="649"/>
      <c r="J41" s="629" t="s">
        <v>885</v>
      </c>
      <c r="K41" s="631"/>
      <c r="L41" s="629" t="s">
        <v>117</v>
      </c>
      <c r="M41" s="630"/>
      <c r="N41" s="630"/>
      <c r="O41" s="631"/>
      <c r="P41" s="647" t="s">
        <v>432</v>
      </c>
      <c r="Q41" s="648"/>
      <c r="R41" s="648"/>
      <c r="S41" s="648"/>
      <c r="T41" s="648"/>
      <c r="U41" s="648"/>
      <c r="V41" s="648"/>
      <c r="W41" s="648"/>
      <c r="X41" s="648"/>
      <c r="Y41" s="648"/>
      <c r="Z41" s="648"/>
      <c r="AA41" s="648"/>
      <c r="AB41" s="648"/>
      <c r="AC41" s="648"/>
      <c r="AD41" s="648"/>
      <c r="AE41" s="648"/>
      <c r="AF41" s="648"/>
      <c r="AG41" s="648"/>
      <c r="AH41" s="648"/>
      <c r="AI41" s="648"/>
      <c r="AJ41" s="648"/>
      <c r="AK41" s="649"/>
      <c r="AL41" s="629" t="s">
        <v>118</v>
      </c>
      <c r="AM41" s="630"/>
      <c r="AN41" s="630"/>
      <c r="AO41" s="630"/>
      <c r="AP41" s="630"/>
      <c r="AQ41" s="631"/>
      <c r="AR41" s="629" t="s">
        <v>119</v>
      </c>
      <c r="AS41" s="630"/>
      <c r="AT41" s="630"/>
      <c r="AU41" s="630"/>
      <c r="AV41" s="631"/>
      <c r="AW41" s="629" t="s">
        <v>438</v>
      </c>
      <c r="AX41" s="648"/>
      <c r="AY41" s="648"/>
      <c r="AZ41" s="648"/>
      <c r="BA41" s="649"/>
      <c r="BB41" s="629" t="s">
        <v>442</v>
      </c>
      <c r="BC41" s="648"/>
      <c r="BD41" s="649"/>
      <c r="BF41" s="42"/>
      <c r="BK41" s="3"/>
    </row>
    <row r="42" spans="2:66" s="2" customFormat="1" ht="30" customHeight="1">
      <c r="B42" s="750">
        <v>6</v>
      </c>
      <c r="C42" s="726"/>
      <c r="D42" s="708"/>
      <c r="E42" s="714"/>
      <c r="F42" s="714"/>
      <c r="G42" s="714"/>
      <c r="H42" s="714"/>
      <c r="I42" s="709"/>
      <c r="J42" s="708"/>
      <c r="K42" s="709"/>
      <c r="L42" s="708"/>
      <c r="M42" s="714"/>
      <c r="N42" s="714"/>
      <c r="O42" s="709"/>
      <c r="P42" s="717"/>
      <c r="Q42" s="718"/>
      <c r="R42" s="718"/>
      <c r="S42" s="718"/>
      <c r="T42" s="718"/>
      <c r="U42" s="718"/>
      <c r="V42" s="718"/>
      <c r="W42" s="718"/>
      <c r="X42" s="718"/>
      <c r="Y42" s="718"/>
      <c r="Z42" s="718"/>
      <c r="AA42" s="718"/>
      <c r="AB42" s="718"/>
      <c r="AC42" s="718"/>
      <c r="AD42" s="718"/>
      <c r="AE42" s="718"/>
      <c r="AF42" s="718"/>
      <c r="AG42" s="718"/>
      <c r="AH42" s="718"/>
      <c r="AI42" s="718"/>
      <c r="AJ42" s="718"/>
      <c r="AK42" s="719"/>
      <c r="AL42" s="708"/>
      <c r="AM42" s="714"/>
      <c r="AN42" s="714"/>
      <c r="AO42" s="714"/>
      <c r="AP42" s="714"/>
      <c r="AQ42" s="709"/>
      <c r="AR42" s="729"/>
      <c r="AS42" s="730"/>
      <c r="AT42" s="730"/>
      <c r="AU42" s="730"/>
      <c r="AV42" s="731"/>
      <c r="AW42" s="708"/>
      <c r="AX42" s="714"/>
      <c r="AY42" s="714"/>
      <c r="AZ42" s="714"/>
      <c r="BA42" s="709"/>
      <c r="BB42" s="729"/>
      <c r="BC42" s="730"/>
      <c r="BD42" s="731"/>
      <c r="BF42" s="42"/>
      <c r="BG42" s="42"/>
      <c r="BK42" s="3"/>
    </row>
    <row r="43" spans="2:66" s="2" customFormat="1" ht="30" customHeight="1">
      <c r="B43" s="751"/>
      <c r="C43" s="727"/>
      <c r="D43" s="710"/>
      <c r="E43" s="715"/>
      <c r="F43" s="715"/>
      <c r="G43" s="715"/>
      <c r="H43" s="715"/>
      <c r="I43" s="711"/>
      <c r="J43" s="710"/>
      <c r="K43" s="711"/>
      <c r="L43" s="710"/>
      <c r="M43" s="715"/>
      <c r="N43" s="715"/>
      <c r="O43" s="711"/>
      <c r="P43" s="720"/>
      <c r="Q43" s="721"/>
      <c r="R43" s="721"/>
      <c r="S43" s="721"/>
      <c r="T43" s="721"/>
      <c r="U43" s="721"/>
      <c r="V43" s="721"/>
      <c r="W43" s="721"/>
      <c r="X43" s="721"/>
      <c r="Y43" s="721"/>
      <c r="Z43" s="721"/>
      <c r="AA43" s="721"/>
      <c r="AB43" s="721"/>
      <c r="AC43" s="721"/>
      <c r="AD43" s="721"/>
      <c r="AE43" s="721"/>
      <c r="AF43" s="721"/>
      <c r="AG43" s="721"/>
      <c r="AH43" s="721"/>
      <c r="AI43" s="721"/>
      <c r="AJ43" s="721"/>
      <c r="AK43" s="722"/>
      <c r="AL43" s="710"/>
      <c r="AM43" s="715"/>
      <c r="AN43" s="715"/>
      <c r="AO43" s="715"/>
      <c r="AP43" s="715"/>
      <c r="AQ43" s="711"/>
      <c r="AR43" s="732"/>
      <c r="AS43" s="733"/>
      <c r="AT43" s="733"/>
      <c r="AU43" s="733"/>
      <c r="AV43" s="734"/>
      <c r="AW43" s="710"/>
      <c r="AX43" s="715"/>
      <c r="AY43" s="715"/>
      <c r="AZ43" s="715"/>
      <c r="BA43" s="711"/>
      <c r="BB43" s="732"/>
      <c r="BC43" s="733"/>
      <c r="BD43" s="734"/>
      <c r="BF43" s="88"/>
      <c r="BG43" s="42"/>
    </row>
    <row r="44" spans="2:66" s="2" customFormat="1" ht="30" customHeight="1">
      <c r="B44" s="751"/>
      <c r="C44" s="727"/>
      <c r="D44" s="710"/>
      <c r="E44" s="715"/>
      <c r="F44" s="715"/>
      <c r="G44" s="715"/>
      <c r="H44" s="715"/>
      <c r="I44" s="711"/>
      <c r="J44" s="710"/>
      <c r="K44" s="711"/>
      <c r="L44" s="710"/>
      <c r="M44" s="715"/>
      <c r="N44" s="715"/>
      <c r="O44" s="711"/>
      <c r="P44" s="720"/>
      <c r="Q44" s="721"/>
      <c r="R44" s="721"/>
      <c r="S44" s="721"/>
      <c r="T44" s="721"/>
      <c r="U44" s="721"/>
      <c r="V44" s="721"/>
      <c r="W44" s="721"/>
      <c r="X44" s="721"/>
      <c r="Y44" s="721"/>
      <c r="Z44" s="721"/>
      <c r="AA44" s="721"/>
      <c r="AB44" s="721"/>
      <c r="AC44" s="721"/>
      <c r="AD44" s="721"/>
      <c r="AE44" s="721"/>
      <c r="AF44" s="721"/>
      <c r="AG44" s="721"/>
      <c r="AH44" s="721"/>
      <c r="AI44" s="721"/>
      <c r="AJ44" s="721"/>
      <c r="AK44" s="722"/>
      <c r="AL44" s="710"/>
      <c r="AM44" s="715"/>
      <c r="AN44" s="715"/>
      <c r="AO44" s="715"/>
      <c r="AP44" s="715"/>
      <c r="AQ44" s="711"/>
      <c r="AR44" s="732"/>
      <c r="AS44" s="733"/>
      <c r="AT44" s="733"/>
      <c r="AU44" s="733"/>
      <c r="AV44" s="734"/>
      <c r="AW44" s="710"/>
      <c r="AX44" s="715"/>
      <c r="AY44" s="715"/>
      <c r="AZ44" s="715"/>
      <c r="BA44" s="711"/>
      <c r="BB44" s="732"/>
      <c r="BC44" s="733"/>
      <c r="BD44" s="734"/>
      <c r="BF44" s="42"/>
      <c r="BG44" s="42"/>
    </row>
    <row r="45" spans="2:66" s="2" customFormat="1" ht="30" customHeight="1">
      <c r="B45" s="752"/>
      <c r="C45" s="728"/>
      <c r="D45" s="712"/>
      <c r="E45" s="716"/>
      <c r="F45" s="716"/>
      <c r="G45" s="716"/>
      <c r="H45" s="716"/>
      <c r="I45" s="713"/>
      <c r="J45" s="712"/>
      <c r="K45" s="713"/>
      <c r="L45" s="712"/>
      <c r="M45" s="716"/>
      <c r="N45" s="716"/>
      <c r="O45" s="713"/>
      <c r="P45" s="723"/>
      <c r="Q45" s="724"/>
      <c r="R45" s="724"/>
      <c r="S45" s="724"/>
      <c r="T45" s="724"/>
      <c r="U45" s="724"/>
      <c r="V45" s="724"/>
      <c r="W45" s="724"/>
      <c r="X45" s="724"/>
      <c r="Y45" s="724"/>
      <c r="Z45" s="724"/>
      <c r="AA45" s="724"/>
      <c r="AB45" s="724"/>
      <c r="AC45" s="724"/>
      <c r="AD45" s="724"/>
      <c r="AE45" s="724"/>
      <c r="AF45" s="724"/>
      <c r="AG45" s="724"/>
      <c r="AH45" s="724"/>
      <c r="AI45" s="724"/>
      <c r="AJ45" s="724"/>
      <c r="AK45" s="725"/>
      <c r="AL45" s="712"/>
      <c r="AM45" s="716"/>
      <c r="AN45" s="716"/>
      <c r="AO45" s="716"/>
      <c r="AP45" s="716"/>
      <c r="AQ45" s="713"/>
      <c r="AR45" s="735"/>
      <c r="AS45" s="736"/>
      <c r="AT45" s="736"/>
      <c r="AU45" s="736"/>
      <c r="AV45" s="737"/>
      <c r="AW45" s="712"/>
      <c r="AX45" s="716"/>
      <c r="AY45" s="716"/>
      <c r="AZ45" s="716"/>
      <c r="BA45" s="713"/>
      <c r="BB45" s="735"/>
      <c r="BC45" s="736"/>
      <c r="BD45" s="737"/>
      <c r="BF45" s="42"/>
      <c r="BG45" s="42"/>
    </row>
    <row r="46" spans="2:66" s="2" customFormat="1" ht="30" customHeight="1">
      <c r="B46" s="750">
        <v>7</v>
      </c>
      <c r="C46" s="726"/>
      <c r="D46" s="708"/>
      <c r="E46" s="714"/>
      <c r="F46" s="714"/>
      <c r="G46" s="714"/>
      <c r="H46" s="714"/>
      <c r="I46" s="709"/>
      <c r="J46" s="708"/>
      <c r="K46" s="709"/>
      <c r="L46" s="708"/>
      <c r="M46" s="714"/>
      <c r="N46" s="714"/>
      <c r="O46" s="709"/>
      <c r="P46" s="717"/>
      <c r="Q46" s="718"/>
      <c r="R46" s="718"/>
      <c r="S46" s="718"/>
      <c r="T46" s="718"/>
      <c r="U46" s="718"/>
      <c r="V46" s="718"/>
      <c r="W46" s="718"/>
      <c r="X46" s="718"/>
      <c r="Y46" s="718"/>
      <c r="Z46" s="718"/>
      <c r="AA46" s="718"/>
      <c r="AB46" s="718"/>
      <c r="AC46" s="718"/>
      <c r="AD46" s="718"/>
      <c r="AE46" s="718"/>
      <c r="AF46" s="718"/>
      <c r="AG46" s="718"/>
      <c r="AH46" s="718"/>
      <c r="AI46" s="718"/>
      <c r="AJ46" s="718"/>
      <c r="AK46" s="719"/>
      <c r="AL46" s="708"/>
      <c r="AM46" s="714"/>
      <c r="AN46" s="714"/>
      <c r="AO46" s="714"/>
      <c r="AP46" s="714"/>
      <c r="AQ46" s="709"/>
      <c r="AR46" s="729"/>
      <c r="AS46" s="730"/>
      <c r="AT46" s="730"/>
      <c r="AU46" s="730"/>
      <c r="AV46" s="731"/>
      <c r="AW46" s="708"/>
      <c r="AX46" s="714"/>
      <c r="AY46" s="714"/>
      <c r="AZ46" s="714"/>
      <c r="BA46" s="709"/>
      <c r="BB46" s="729"/>
      <c r="BC46" s="730"/>
      <c r="BD46" s="731"/>
      <c r="BF46" s="88"/>
      <c r="BG46" s="42"/>
    </row>
    <row r="47" spans="2:66" s="2" customFormat="1" ht="30" customHeight="1">
      <c r="B47" s="751"/>
      <c r="C47" s="727"/>
      <c r="D47" s="710"/>
      <c r="E47" s="715"/>
      <c r="F47" s="715"/>
      <c r="G47" s="715"/>
      <c r="H47" s="715"/>
      <c r="I47" s="711"/>
      <c r="J47" s="710"/>
      <c r="K47" s="711"/>
      <c r="L47" s="710"/>
      <c r="M47" s="715"/>
      <c r="N47" s="715"/>
      <c r="O47" s="711"/>
      <c r="P47" s="720"/>
      <c r="Q47" s="721"/>
      <c r="R47" s="721"/>
      <c r="S47" s="721"/>
      <c r="T47" s="721"/>
      <c r="U47" s="721"/>
      <c r="V47" s="721"/>
      <c r="W47" s="721"/>
      <c r="X47" s="721"/>
      <c r="Y47" s="721"/>
      <c r="Z47" s="721"/>
      <c r="AA47" s="721"/>
      <c r="AB47" s="721"/>
      <c r="AC47" s="721"/>
      <c r="AD47" s="721"/>
      <c r="AE47" s="721"/>
      <c r="AF47" s="721"/>
      <c r="AG47" s="721"/>
      <c r="AH47" s="721"/>
      <c r="AI47" s="721"/>
      <c r="AJ47" s="721"/>
      <c r="AK47" s="722"/>
      <c r="AL47" s="710"/>
      <c r="AM47" s="715"/>
      <c r="AN47" s="715"/>
      <c r="AO47" s="715"/>
      <c r="AP47" s="715"/>
      <c r="AQ47" s="711"/>
      <c r="AR47" s="732"/>
      <c r="AS47" s="733"/>
      <c r="AT47" s="733"/>
      <c r="AU47" s="733"/>
      <c r="AV47" s="734"/>
      <c r="AW47" s="710"/>
      <c r="AX47" s="715"/>
      <c r="AY47" s="715"/>
      <c r="AZ47" s="715"/>
      <c r="BA47" s="711"/>
      <c r="BB47" s="732"/>
      <c r="BC47" s="733"/>
      <c r="BD47" s="734"/>
      <c r="BF47" s="42"/>
      <c r="BG47" s="42"/>
    </row>
    <row r="48" spans="2:66" s="2" customFormat="1" ht="30" customHeight="1">
      <c r="B48" s="751"/>
      <c r="C48" s="727"/>
      <c r="D48" s="710"/>
      <c r="E48" s="715"/>
      <c r="F48" s="715"/>
      <c r="G48" s="715"/>
      <c r="H48" s="715"/>
      <c r="I48" s="711"/>
      <c r="J48" s="710"/>
      <c r="K48" s="711"/>
      <c r="L48" s="710"/>
      <c r="M48" s="715"/>
      <c r="N48" s="715"/>
      <c r="O48" s="711"/>
      <c r="P48" s="720"/>
      <c r="Q48" s="721"/>
      <c r="R48" s="721"/>
      <c r="S48" s="721"/>
      <c r="T48" s="721"/>
      <c r="U48" s="721"/>
      <c r="V48" s="721"/>
      <c r="W48" s="721"/>
      <c r="X48" s="721"/>
      <c r="Y48" s="721"/>
      <c r="Z48" s="721"/>
      <c r="AA48" s="721"/>
      <c r="AB48" s="721"/>
      <c r="AC48" s="721"/>
      <c r="AD48" s="721"/>
      <c r="AE48" s="721"/>
      <c r="AF48" s="721"/>
      <c r="AG48" s="721"/>
      <c r="AH48" s="721"/>
      <c r="AI48" s="721"/>
      <c r="AJ48" s="721"/>
      <c r="AK48" s="722"/>
      <c r="AL48" s="710"/>
      <c r="AM48" s="715"/>
      <c r="AN48" s="715"/>
      <c r="AO48" s="715"/>
      <c r="AP48" s="715"/>
      <c r="AQ48" s="711"/>
      <c r="AR48" s="732"/>
      <c r="AS48" s="733"/>
      <c r="AT48" s="733"/>
      <c r="AU48" s="733"/>
      <c r="AV48" s="734"/>
      <c r="AW48" s="710"/>
      <c r="AX48" s="715"/>
      <c r="AY48" s="715"/>
      <c r="AZ48" s="715"/>
      <c r="BA48" s="711"/>
      <c r="BB48" s="732"/>
      <c r="BC48" s="733"/>
      <c r="BD48" s="734"/>
      <c r="BF48" s="42"/>
      <c r="BG48" s="42"/>
    </row>
    <row r="49" spans="2:62" s="2" customFormat="1" ht="30" customHeight="1">
      <c r="B49" s="752"/>
      <c r="C49" s="728"/>
      <c r="D49" s="712"/>
      <c r="E49" s="716"/>
      <c r="F49" s="716"/>
      <c r="G49" s="716"/>
      <c r="H49" s="716"/>
      <c r="I49" s="713"/>
      <c r="J49" s="712"/>
      <c r="K49" s="713"/>
      <c r="L49" s="712"/>
      <c r="M49" s="716"/>
      <c r="N49" s="716"/>
      <c r="O49" s="713"/>
      <c r="P49" s="723"/>
      <c r="Q49" s="724"/>
      <c r="R49" s="724"/>
      <c r="S49" s="724"/>
      <c r="T49" s="724"/>
      <c r="U49" s="724"/>
      <c r="V49" s="724"/>
      <c r="W49" s="724"/>
      <c r="X49" s="724"/>
      <c r="Y49" s="724"/>
      <c r="Z49" s="724"/>
      <c r="AA49" s="724"/>
      <c r="AB49" s="724"/>
      <c r="AC49" s="724"/>
      <c r="AD49" s="724"/>
      <c r="AE49" s="724"/>
      <c r="AF49" s="724"/>
      <c r="AG49" s="724"/>
      <c r="AH49" s="724"/>
      <c r="AI49" s="724"/>
      <c r="AJ49" s="724"/>
      <c r="AK49" s="725"/>
      <c r="AL49" s="712"/>
      <c r="AM49" s="716"/>
      <c r="AN49" s="716"/>
      <c r="AO49" s="716"/>
      <c r="AP49" s="716"/>
      <c r="AQ49" s="713"/>
      <c r="AR49" s="735"/>
      <c r="AS49" s="736"/>
      <c r="AT49" s="736"/>
      <c r="AU49" s="736"/>
      <c r="AV49" s="737"/>
      <c r="AW49" s="712"/>
      <c r="AX49" s="716"/>
      <c r="AY49" s="716"/>
      <c r="AZ49" s="716"/>
      <c r="BA49" s="713"/>
      <c r="BB49" s="735"/>
      <c r="BC49" s="736"/>
      <c r="BD49" s="737"/>
      <c r="BF49" s="88"/>
      <c r="BG49" s="42"/>
    </row>
    <row r="50" spans="2:62" s="2" customFormat="1" ht="30" customHeight="1">
      <c r="B50" s="750">
        <v>8</v>
      </c>
      <c r="C50" s="726"/>
      <c r="D50" s="708"/>
      <c r="E50" s="714"/>
      <c r="F50" s="714"/>
      <c r="G50" s="714"/>
      <c r="H50" s="714"/>
      <c r="I50" s="709"/>
      <c r="J50" s="708"/>
      <c r="K50" s="709"/>
      <c r="L50" s="708"/>
      <c r="M50" s="714"/>
      <c r="N50" s="714"/>
      <c r="O50" s="709"/>
      <c r="P50" s="717"/>
      <c r="Q50" s="718"/>
      <c r="R50" s="718"/>
      <c r="S50" s="718"/>
      <c r="T50" s="718"/>
      <c r="U50" s="718"/>
      <c r="V50" s="718"/>
      <c r="W50" s="718"/>
      <c r="X50" s="718"/>
      <c r="Y50" s="718"/>
      <c r="Z50" s="718"/>
      <c r="AA50" s="718"/>
      <c r="AB50" s="718"/>
      <c r="AC50" s="718"/>
      <c r="AD50" s="718"/>
      <c r="AE50" s="718"/>
      <c r="AF50" s="718"/>
      <c r="AG50" s="718"/>
      <c r="AH50" s="718"/>
      <c r="AI50" s="718"/>
      <c r="AJ50" s="718"/>
      <c r="AK50" s="719"/>
      <c r="AL50" s="708"/>
      <c r="AM50" s="714"/>
      <c r="AN50" s="714"/>
      <c r="AO50" s="714"/>
      <c r="AP50" s="714"/>
      <c r="AQ50" s="709"/>
      <c r="AR50" s="729"/>
      <c r="AS50" s="730"/>
      <c r="AT50" s="730"/>
      <c r="AU50" s="730"/>
      <c r="AV50" s="731"/>
      <c r="AW50" s="708"/>
      <c r="AX50" s="714"/>
      <c r="AY50" s="714"/>
      <c r="AZ50" s="714"/>
      <c r="BA50" s="709"/>
      <c r="BB50" s="729"/>
      <c r="BC50" s="730"/>
      <c r="BD50" s="731"/>
      <c r="BF50" s="42"/>
      <c r="BG50" s="42"/>
    </row>
    <row r="51" spans="2:62" s="2" customFormat="1" ht="30" customHeight="1">
      <c r="B51" s="751"/>
      <c r="C51" s="727"/>
      <c r="D51" s="710"/>
      <c r="E51" s="715"/>
      <c r="F51" s="715"/>
      <c r="G51" s="715"/>
      <c r="H51" s="715"/>
      <c r="I51" s="711"/>
      <c r="J51" s="710"/>
      <c r="K51" s="711"/>
      <c r="L51" s="710"/>
      <c r="M51" s="715"/>
      <c r="N51" s="715"/>
      <c r="O51" s="711"/>
      <c r="P51" s="720"/>
      <c r="Q51" s="721"/>
      <c r="R51" s="721"/>
      <c r="S51" s="721"/>
      <c r="T51" s="721"/>
      <c r="U51" s="721"/>
      <c r="V51" s="721"/>
      <c r="W51" s="721"/>
      <c r="X51" s="721"/>
      <c r="Y51" s="721"/>
      <c r="Z51" s="721"/>
      <c r="AA51" s="721"/>
      <c r="AB51" s="721"/>
      <c r="AC51" s="721"/>
      <c r="AD51" s="721"/>
      <c r="AE51" s="721"/>
      <c r="AF51" s="721"/>
      <c r="AG51" s="721"/>
      <c r="AH51" s="721"/>
      <c r="AI51" s="721"/>
      <c r="AJ51" s="721"/>
      <c r="AK51" s="722"/>
      <c r="AL51" s="710"/>
      <c r="AM51" s="715"/>
      <c r="AN51" s="715"/>
      <c r="AO51" s="715"/>
      <c r="AP51" s="715"/>
      <c r="AQ51" s="711"/>
      <c r="AR51" s="732"/>
      <c r="AS51" s="733"/>
      <c r="AT51" s="733"/>
      <c r="AU51" s="733"/>
      <c r="AV51" s="734"/>
      <c r="AW51" s="710"/>
      <c r="AX51" s="715"/>
      <c r="AY51" s="715"/>
      <c r="AZ51" s="715"/>
      <c r="BA51" s="711"/>
      <c r="BB51" s="732"/>
      <c r="BC51" s="733"/>
      <c r="BD51" s="734"/>
      <c r="BF51" s="42"/>
      <c r="BG51" s="42"/>
    </row>
    <row r="52" spans="2:62" s="2" customFormat="1" ht="30" customHeight="1">
      <c r="B52" s="751"/>
      <c r="C52" s="727"/>
      <c r="D52" s="710"/>
      <c r="E52" s="715"/>
      <c r="F52" s="715"/>
      <c r="G52" s="715"/>
      <c r="H52" s="715"/>
      <c r="I52" s="711"/>
      <c r="J52" s="710"/>
      <c r="K52" s="711"/>
      <c r="L52" s="710"/>
      <c r="M52" s="715"/>
      <c r="N52" s="715"/>
      <c r="O52" s="711"/>
      <c r="P52" s="720"/>
      <c r="Q52" s="721"/>
      <c r="R52" s="721"/>
      <c r="S52" s="721"/>
      <c r="T52" s="721"/>
      <c r="U52" s="721"/>
      <c r="V52" s="721"/>
      <c r="W52" s="721"/>
      <c r="X52" s="721"/>
      <c r="Y52" s="721"/>
      <c r="Z52" s="721"/>
      <c r="AA52" s="721"/>
      <c r="AB52" s="721"/>
      <c r="AC52" s="721"/>
      <c r="AD52" s="721"/>
      <c r="AE52" s="721"/>
      <c r="AF52" s="721"/>
      <c r="AG52" s="721"/>
      <c r="AH52" s="721"/>
      <c r="AI52" s="721"/>
      <c r="AJ52" s="721"/>
      <c r="AK52" s="722"/>
      <c r="AL52" s="710"/>
      <c r="AM52" s="715"/>
      <c r="AN52" s="715"/>
      <c r="AO52" s="715"/>
      <c r="AP52" s="715"/>
      <c r="AQ52" s="711"/>
      <c r="AR52" s="732"/>
      <c r="AS52" s="733"/>
      <c r="AT52" s="733"/>
      <c r="AU52" s="733"/>
      <c r="AV52" s="734"/>
      <c r="AW52" s="710"/>
      <c r="AX52" s="715"/>
      <c r="AY52" s="715"/>
      <c r="AZ52" s="715"/>
      <c r="BA52" s="711"/>
      <c r="BB52" s="732"/>
      <c r="BC52" s="733"/>
      <c r="BD52" s="734"/>
      <c r="BF52" s="42"/>
      <c r="BG52" s="42"/>
    </row>
    <row r="53" spans="2:62" s="2" customFormat="1" ht="30" customHeight="1">
      <c r="B53" s="752"/>
      <c r="C53" s="728"/>
      <c r="D53" s="712"/>
      <c r="E53" s="716"/>
      <c r="F53" s="716"/>
      <c r="G53" s="716"/>
      <c r="H53" s="716"/>
      <c r="I53" s="713"/>
      <c r="J53" s="712"/>
      <c r="K53" s="713"/>
      <c r="L53" s="712"/>
      <c r="M53" s="716"/>
      <c r="N53" s="716"/>
      <c r="O53" s="713"/>
      <c r="P53" s="723"/>
      <c r="Q53" s="724"/>
      <c r="R53" s="724"/>
      <c r="S53" s="724"/>
      <c r="T53" s="724"/>
      <c r="U53" s="724"/>
      <c r="V53" s="724"/>
      <c r="W53" s="724"/>
      <c r="X53" s="724"/>
      <c r="Y53" s="724"/>
      <c r="Z53" s="724"/>
      <c r="AA53" s="724"/>
      <c r="AB53" s="724"/>
      <c r="AC53" s="724"/>
      <c r="AD53" s="724"/>
      <c r="AE53" s="724"/>
      <c r="AF53" s="724"/>
      <c r="AG53" s="724"/>
      <c r="AH53" s="724"/>
      <c r="AI53" s="724"/>
      <c r="AJ53" s="724"/>
      <c r="AK53" s="725"/>
      <c r="AL53" s="712"/>
      <c r="AM53" s="716"/>
      <c r="AN53" s="716"/>
      <c r="AO53" s="716"/>
      <c r="AP53" s="716"/>
      <c r="AQ53" s="713"/>
      <c r="AR53" s="735"/>
      <c r="AS53" s="736"/>
      <c r="AT53" s="736"/>
      <c r="AU53" s="736"/>
      <c r="AV53" s="737"/>
      <c r="AW53" s="712"/>
      <c r="AX53" s="716"/>
      <c r="AY53" s="716"/>
      <c r="AZ53" s="716"/>
      <c r="BA53" s="713"/>
      <c r="BB53" s="735"/>
      <c r="BC53" s="736"/>
      <c r="BD53" s="737"/>
      <c r="BF53" s="42"/>
      <c r="BG53" s="42"/>
    </row>
    <row r="54" spans="2:62" s="2" customFormat="1" ht="30" customHeight="1">
      <c r="B54" s="750">
        <v>9</v>
      </c>
      <c r="C54" s="726"/>
      <c r="D54" s="708"/>
      <c r="E54" s="714"/>
      <c r="F54" s="714"/>
      <c r="G54" s="714"/>
      <c r="H54" s="714"/>
      <c r="I54" s="709"/>
      <c r="J54" s="708"/>
      <c r="K54" s="709"/>
      <c r="L54" s="708"/>
      <c r="M54" s="714"/>
      <c r="N54" s="714"/>
      <c r="O54" s="709"/>
      <c r="P54" s="717"/>
      <c r="Q54" s="718"/>
      <c r="R54" s="718"/>
      <c r="S54" s="718"/>
      <c r="T54" s="718"/>
      <c r="U54" s="718"/>
      <c r="V54" s="718"/>
      <c r="W54" s="718"/>
      <c r="X54" s="718"/>
      <c r="Y54" s="718"/>
      <c r="Z54" s="718"/>
      <c r="AA54" s="718"/>
      <c r="AB54" s="718"/>
      <c r="AC54" s="718"/>
      <c r="AD54" s="718"/>
      <c r="AE54" s="718"/>
      <c r="AF54" s="718"/>
      <c r="AG54" s="718"/>
      <c r="AH54" s="718"/>
      <c r="AI54" s="718"/>
      <c r="AJ54" s="718"/>
      <c r="AK54" s="719"/>
      <c r="AL54" s="708"/>
      <c r="AM54" s="714"/>
      <c r="AN54" s="714"/>
      <c r="AO54" s="714"/>
      <c r="AP54" s="714"/>
      <c r="AQ54" s="709"/>
      <c r="AR54" s="729"/>
      <c r="AS54" s="730"/>
      <c r="AT54" s="730"/>
      <c r="AU54" s="730"/>
      <c r="AV54" s="731"/>
      <c r="AW54" s="708"/>
      <c r="AX54" s="714"/>
      <c r="AY54" s="714"/>
      <c r="AZ54" s="714"/>
      <c r="BA54" s="709"/>
      <c r="BB54" s="729"/>
      <c r="BC54" s="730"/>
      <c r="BD54" s="731"/>
      <c r="BF54" s="42"/>
    </row>
    <row r="55" spans="2:62" s="2" customFormat="1" ht="30" customHeight="1">
      <c r="B55" s="751"/>
      <c r="C55" s="727"/>
      <c r="D55" s="710"/>
      <c r="E55" s="715"/>
      <c r="F55" s="715"/>
      <c r="G55" s="715"/>
      <c r="H55" s="715"/>
      <c r="I55" s="711"/>
      <c r="J55" s="710"/>
      <c r="K55" s="711"/>
      <c r="L55" s="710"/>
      <c r="M55" s="715"/>
      <c r="N55" s="715"/>
      <c r="O55" s="711"/>
      <c r="P55" s="720"/>
      <c r="Q55" s="721"/>
      <c r="R55" s="721"/>
      <c r="S55" s="721"/>
      <c r="T55" s="721"/>
      <c r="U55" s="721"/>
      <c r="V55" s="721"/>
      <c r="W55" s="721"/>
      <c r="X55" s="721"/>
      <c r="Y55" s="721"/>
      <c r="Z55" s="721"/>
      <c r="AA55" s="721"/>
      <c r="AB55" s="721"/>
      <c r="AC55" s="721"/>
      <c r="AD55" s="721"/>
      <c r="AE55" s="721"/>
      <c r="AF55" s="721"/>
      <c r="AG55" s="721"/>
      <c r="AH55" s="721"/>
      <c r="AI55" s="721"/>
      <c r="AJ55" s="721"/>
      <c r="AK55" s="722"/>
      <c r="AL55" s="710"/>
      <c r="AM55" s="715"/>
      <c r="AN55" s="715"/>
      <c r="AO55" s="715"/>
      <c r="AP55" s="715"/>
      <c r="AQ55" s="711"/>
      <c r="AR55" s="732"/>
      <c r="AS55" s="733"/>
      <c r="AT55" s="733"/>
      <c r="AU55" s="733"/>
      <c r="AV55" s="734"/>
      <c r="AW55" s="710"/>
      <c r="AX55" s="715"/>
      <c r="AY55" s="715"/>
      <c r="AZ55" s="715"/>
      <c r="BA55" s="711"/>
      <c r="BB55" s="732"/>
      <c r="BC55" s="733"/>
      <c r="BD55" s="734"/>
      <c r="BF55" s="42"/>
      <c r="BG55" s="42"/>
    </row>
    <row r="56" spans="2:62" s="2" customFormat="1" ht="30" customHeight="1">
      <c r="B56" s="751"/>
      <c r="C56" s="727"/>
      <c r="D56" s="710"/>
      <c r="E56" s="715"/>
      <c r="F56" s="715"/>
      <c r="G56" s="715"/>
      <c r="H56" s="715"/>
      <c r="I56" s="711"/>
      <c r="J56" s="710"/>
      <c r="K56" s="711"/>
      <c r="L56" s="710"/>
      <c r="M56" s="715"/>
      <c r="N56" s="715"/>
      <c r="O56" s="711"/>
      <c r="P56" s="720"/>
      <c r="Q56" s="721"/>
      <c r="R56" s="721"/>
      <c r="S56" s="721"/>
      <c r="T56" s="721"/>
      <c r="U56" s="721"/>
      <c r="V56" s="721"/>
      <c r="W56" s="721"/>
      <c r="X56" s="721"/>
      <c r="Y56" s="721"/>
      <c r="Z56" s="721"/>
      <c r="AA56" s="721"/>
      <c r="AB56" s="721"/>
      <c r="AC56" s="721"/>
      <c r="AD56" s="721"/>
      <c r="AE56" s="721"/>
      <c r="AF56" s="721"/>
      <c r="AG56" s="721"/>
      <c r="AH56" s="721"/>
      <c r="AI56" s="721"/>
      <c r="AJ56" s="721"/>
      <c r="AK56" s="722"/>
      <c r="AL56" s="710"/>
      <c r="AM56" s="715"/>
      <c r="AN56" s="715"/>
      <c r="AO56" s="715"/>
      <c r="AP56" s="715"/>
      <c r="AQ56" s="711"/>
      <c r="AR56" s="732"/>
      <c r="AS56" s="733"/>
      <c r="AT56" s="733"/>
      <c r="AU56" s="733"/>
      <c r="AV56" s="734"/>
      <c r="AW56" s="710"/>
      <c r="AX56" s="715"/>
      <c r="AY56" s="715"/>
      <c r="AZ56" s="715"/>
      <c r="BA56" s="711"/>
      <c r="BB56" s="732"/>
      <c r="BC56" s="733"/>
      <c r="BD56" s="734"/>
      <c r="BF56" s="42"/>
      <c r="BG56" s="42"/>
    </row>
    <row r="57" spans="2:62" s="2" customFormat="1" ht="30" customHeight="1">
      <c r="B57" s="752"/>
      <c r="C57" s="728"/>
      <c r="D57" s="712"/>
      <c r="E57" s="716"/>
      <c r="F57" s="716"/>
      <c r="G57" s="716"/>
      <c r="H57" s="716"/>
      <c r="I57" s="713"/>
      <c r="J57" s="712"/>
      <c r="K57" s="713"/>
      <c r="L57" s="712"/>
      <c r="M57" s="716"/>
      <c r="N57" s="716"/>
      <c r="O57" s="713"/>
      <c r="P57" s="723"/>
      <c r="Q57" s="724"/>
      <c r="R57" s="724"/>
      <c r="S57" s="724"/>
      <c r="T57" s="724"/>
      <c r="U57" s="724"/>
      <c r="V57" s="724"/>
      <c r="W57" s="724"/>
      <c r="X57" s="724"/>
      <c r="Y57" s="724"/>
      <c r="Z57" s="724"/>
      <c r="AA57" s="724"/>
      <c r="AB57" s="724"/>
      <c r="AC57" s="724"/>
      <c r="AD57" s="724"/>
      <c r="AE57" s="724"/>
      <c r="AF57" s="724"/>
      <c r="AG57" s="724"/>
      <c r="AH57" s="724"/>
      <c r="AI57" s="724"/>
      <c r="AJ57" s="724"/>
      <c r="AK57" s="725"/>
      <c r="AL57" s="712"/>
      <c r="AM57" s="716"/>
      <c r="AN57" s="716"/>
      <c r="AO57" s="716"/>
      <c r="AP57" s="716"/>
      <c r="AQ57" s="713"/>
      <c r="AR57" s="735"/>
      <c r="AS57" s="736"/>
      <c r="AT57" s="736"/>
      <c r="AU57" s="736"/>
      <c r="AV57" s="737"/>
      <c r="AW57" s="712"/>
      <c r="AX57" s="716"/>
      <c r="AY57" s="716"/>
      <c r="AZ57" s="716"/>
      <c r="BA57" s="713"/>
      <c r="BB57" s="735"/>
      <c r="BC57" s="736"/>
      <c r="BD57" s="737"/>
      <c r="BF57" s="45"/>
      <c r="BG57" s="45"/>
    </row>
    <row r="58" spans="2:62" s="2" customFormat="1" ht="30" customHeight="1">
      <c r="B58" s="750">
        <v>10</v>
      </c>
      <c r="C58" s="726"/>
      <c r="D58" s="708"/>
      <c r="E58" s="714"/>
      <c r="F58" s="714"/>
      <c r="G58" s="714"/>
      <c r="H58" s="714"/>
      <c r="I58" s="709"/>
      <c r="J58" s="708"/>
      <c r="K58" s="709"/>
      <c r="L58" s="708"/>
      <c r="M58" s="714"/>
      <c r="N58" s="714"/>
      <c r="O58" s="709"/>
      <c r="P58" s="717"/>
      <c r="Q58" s="718"/>
      <c r="R58" s="718"/>
      <c r="S58" s="718"/>
      <c r="T58" s="718"/>
      <c r="U58" s="718"/>
      <c r="V58" s="718"/>
      <c r="W58" s="718"/>
      <c r="X58" s="718"/>
      <c r="Y58" s="718"/>
      <c r="Z58" s="718"/>
      <c r="AA58" s="718"/>
      <c r="AB58" s="718"/>
      <c r="AC58" s="718"/>
      <c r="AD58" s="718"/>
      <c r="AE58" s="718"/>
      <c r="AF58" s="718"/>
      <c r="AG58" s="718"/>
      <c r="AH58" s="718"/>
      <c r="AI58" s="718"/>
      <c r="AJ58" s="718"/>
      <c r="AK58" s="719"/>
      <c r="AL58" s="708"/>
      <c r="AM58" s="714"/>
      <c r="AN58" s="714"/>
      <c r="AO58" s="714"/>
      <c r="AP58" s="714"/>
      <c r="AQ58" s="709"/>
      <c r="AR58" s="729"/>
      <c r="AS58" s="730"/>
      <c r="AT58" s="730"/>
      <c r="AU58" s="730"/>
      <c r="AV58" s="731"/>
      <c r="AW58" s="708"/>
      <c r="AX58" s="714"/>
      <c r="AY58" s="714"/>
      <c r="AZ58" s="714"/>
      <c r="BA58" s="709"/>
      <c r="BB58" s="729"/>
      <c r="BC58" s="730"/>
      <c r="BD58" s="731"/>
      <c r="BF58" s="42"/>
      <c r="BG58" s="42"/>
    </row>
    <row r="59" spans="2:62" s="2" customFormat="1" ht="30" customHeight="1">
      <c r="B59" s="751"/>
      <c r="C59" s="727"/>
      <c r="D59" s="710"/>
      <c r="E59" s="715"/>
      <c r="F59" s="715"/>
      <c r="G59" s="715"/>
      <c r="H59" s="715"/>
      <c r="I59" s="711"/>
      <c r="J59" s="710"/>
      <c r="K59" s="711"/>
      <c r="L59" s="710"/>
      <c r="M59" s="715"/>
      <c r="N59" s="715"/>
      <c r="O59" s="711"/>
      <c r="P59" s="720"/>
      <c r="Q59" s="721"/>
      <c r="R59" s="721"/>
      <c r="S59" s="721"/>
      <c r="T59" s="721"/>
      <c r="U59" s="721"/>
      <c r="V59" s="721"/>
      <c r="W59" s="721"/>
      <c r="X59" s="721"/>
      <c r="Y59" s="721"/>
      <c r="Z59" s="721"/>
      <c r="AA59" s="721"/>
      <c r="AB59" s="721"/>
      <c r="AC59" s="721"/>
      <c r="AD59" s="721"/>
      <c r="AE59" s="721"/>
      <c r="AF59" s="721"/>
      <c r="AG59" s="721"/>
      <c r="AH59" s="721"/>
      <c r="AI59" s="721"/>
      <c r="AJ59" s="721"/>
      <c r="AK59" s="722"/>
      <c r="AL59" s="710"/>
      <c r="AM59" s="715"/>
      <c r="AN59" s="715"/>
      <c r="AO59" s="715"/>
      <c r="AP59" s="715"/>
      <c r="AQ59" s="711"/>
      <c r="AR59" s="732"/>
      <c r="AS59" s="733"/>
      <c r="AT59" s="733"/>
      <c r="AU59" s="733"/>
      <c r="AV59" s="734"/>
      <c r="AW59" s="710"/>
      <c r="AX59" s="715"/>
      <c r="AY59" s="715"/>
      <c r="AZ59" s="715"/>
      <c r="BA59" s="711"/>
      <c r="BB59" s="732"/>
      <c r="BC59" s="733"/>
      <c r="BD59" s="734"/>
      <c r="BF59" s="42"/>
      <c r="BG59" s="42"/>
    </row>
    <row r="60" spans="2:62" s="2" customFormat="1" ht="30" customHeight="1">
      <c r="B60" s="751"/>
      <c r="C60" s="727"/>
      <c r="D60" s="710"/>
      <c r="E60" s="715"/>
      <c r="F60" s="715"/>
      <c r="G60" s="715"/>
      <c r="H60" s="715"/>
      <c r="I60" s="711"/>
      <c r="J60" s="710"/>
      <c r="K60" s="711"/>
      <c r="L60" s="710"/>
      <c r="M60" s="715"/>
      <c r="N60" s="715"/>
      <c r="O60" s="711"/>
      <c r="P60" s="720"/>
      <c r="Q60" s="721"/>
      <c r="R60" s="721"/>
      <c r="S60" s="721"/>
      <c r="T60" s="721"/>
      <c r="U60" s="721"/>
      <c r="V60" s="721"/>
      <c r="W60" s="721"/>
      <c r="X60" s="721"/>
      <c r="Y60" s="721"/>
      <c r="Z60" s="721"/>
      <c r="AA60" s="721"/>
      <c r="AB60" s="721"/>
      <c r="AC60" s="721"/>
      <c r="AD60" s="721"/>
      <c r="AE60" s="721"/>
      <c r="AF60" s="721"/>
      <c r="AG60" s="721"/>
      <c r="AH60" s="721"/>
      <c r="AI60" s="721"/>
      <c r="AJ60" s="721"/>
      <c r="AK60" s="722"/>
      <c r="AL60" s="710"/>
      <c r="AM60" s="715"/>
      <c r="AN60" s="715"/>
      <c r="AO60" s="715"/>
      <c r="AP60" s="715"/>
      <c r="AQ60" s="711"/>
      <c r="AR60" s="732"/>
      <c r="AS60" s="733"/>
      <c r="AT60" s="733"/>
      <c r="AU60" s="733"/>
      <c r="AV60" s="734"/>
      <c r="AW60" s="710"/>
      <c r="AX60" s="715"/>
      <c r="AY60" s="715"/>
      <c r="AZ60" s="715"/>
      <c r="BA60" s="711"/>
      <c r="BB60" s="732"/>
      <c r="BC60" s="733"/>
      <c r="BD60" s="734"/>
      <c r="BF60" s="88"/>
      <c r="BG60" s="42"/>
    </row>
    <row r="61" spans="2:62" s="2" customFormat="1" ht="30" customHeight="1">
      <c r="B61" s="752"/>
      <c r="C61" s="728"/>
      <c r="D61" s="712"/>
      <c r="E61" s="716"/>
      <c r="F61" s="716"/>
      <c r="G61" s="716"/>
      <c r="H61" s="716"/>
      <c r="I61" s="713"/>
      <c r="J61" s="712"/>
      <c r="K61" s="713"/>
      <c r="L61" s="712"/>
      <c r="M61" s="716"/>
      <c r="N61" s="716"/>
      <c r="O61" s="713"/>
      <c r="P61" s="723"/>
      <c r="Q61" s="724"/>
      <c r="R61" s="724"/>
      <c r="S61" s="724"/>
      <c r="T61" s="724"/>
      <c r="U61" s="724"/>
      <c r="V61" s="724"/>
      <c r="W61" s="724"/>
      <c r="X61" s="724"/>
      <c r="Y61" s="724"/>
      <c r="Z61" s="724"/>
      <c r="AA61" s="724"/>
      <c r="AB61" s="724"/>
      <c r="AC61" s="724"/>
      <c r="AD61" s="724"/>
      <c r="AE61" s="724"/>
      <c r="AF61" s="724"/>
      <c r="AG61" s="724"/>
      <c r="AH61" s="724"/>
      <c r="AI61" s="724"/>
      <c r="AJ61" s="724"/>
      <c r="AK61" s="725"/>
      <c r="AL61" s="712"/>
      <c r="AM61" s="716"/>
      <c r="AN61" s="716"/>
      <c r="AO61" s="716"/>
      <c r="AP61" s="716"/>
      <c r="AQ61" s="713"/>
      <c r="AR61" s="735"/>
      <c r="AS61" s="736"/>
      <c r="AT61" s="736"/>
      <c r="AU61" s="736"/>
      <c r="AV61" s="737"/>
      <c r="AW61" s="712"/>
      <c r="AX61" s="716"/>
      <c r="AY61" s="716"/>
      <c r="AZ61" s="716"/>
      <c r="BA61" s="713"/>
      <c r="BB61" s="735"/>
      <c r="BC61" s="736"/>
      <c r="BD61" s="737"/>
      <c r="BF61" s="45"/>
      <c r="BG61" s="45"/>
    </row>
    <row r="62" spans="2:62" s="2" customFormat="1" ht="18.95" customHeight="1">
      <c r="B62" s="431"/>
      <c r="C62" s="431"/>
      <c r="D62" s="429"/>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3"/>
      <c r="BE62" s="3"/>
      <c r="BF62" s="3"/>
      <c r="BI62" s="88"/>
      <c r="BJ62" s="42"/>
    </row>
    <row r="63" spans="2:62" s="2" customFormat="1" ht="18.95" customHeight="1">
      <c r="B63" s="431"/>
      <c r="C63" s="431"/>
      <c r="D63" s="429"/>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3"/>
      <c r="BE63" s="3"/>
      <c r="BF63" s="3"/>
      <c r="BI63" s="88"/>
      <c r="BJ63" s="42"/>
    </row>
    <row r="64" spans="2:62" s="2" customFormat="1" ht="30" customHeight="1">
      <c r="B64" s="432" t="s">
        <v>123</v>
      </c>
      <c r="C64" s="433" t="s">
        <v>905</v>
      </c>
      <c r="D64" s="4"/>
      <c r="E64" s="434"/>
      <c r="F64" s="434"/>
      <c r="G64" s="434"/>
      <c r="H64" s="434"/>
      <c r="I64" s="434"/>
      <c r="J64" s="434"/>
      <c r="K64" s="434"/>
      <c r="L64" s="434"/>
      <c r="M64" s="434"/>
      <c r="N64" s="434"/>
      <c r="O64" s="434"/>
      <c r="P64" s="434"/>
      <c r="Q64" s="434"/>
      <c r="R64" s="434"/>
      <c r="S64" s="434"/>
      <c r="T64" s="434"/>
      <c r="U64" s="434"/>
      <c r="V64" s="434"/>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3"/>
      <c r="BE64" s="3"/>
      <c r="BF64" s="3"/>
      <c r="BI64" s="42"/>
      <c r="BJ64" s="42"/>
    </row>
    <row r="65" spans="1:62" s="2" customFormat="1" ht="30" customHeight="1">
      <c r="B65" s="432" t="s">
        <v>124</v>
      </c>
      <c r="C65" s="433" t="s">
        <v>886</v>
      </c>
      <c r="D65" s="4"/>
      <c r="E65" s="432"/>
      <c r="F65" s="433"/>
      <c r="G65" s="433"/>
      <c r="H65" s="433"/>
      <c r="I65" s="433"/>
      <c r="J65" s="433"/>
      <c r="K65" s="433"/>
      <c r="L65" s="433"/>
      <c r="M65" s="433"/>
      <c r="N65" s="433"/>
      <c r="O65" s="433"/>
      <c r="P65" s="433"/>
      <c r="Q65" s="433"/>
      <c r="R65" s="433"/>
      <c r="S65" s="433"/>
      <c r="T65" s="433"/>
      <c r="U65" s="433"/>
      <c r="V65" s="433"/>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95"/>
      <c r="BD65" s="3"/>
      <c r="BE65" s="3"/>
      <c r="BF65" s="3"/>
      <c r="BI65" s="42"/>
    </row>
    <row r="66" spans="1:62" s="2" customFormat="1" ht="30" customHeight="1">
      <c r="B66" s="432" t="s">
        <v>125</v>
      </c>
      <c r="C66" s="432" t="s">
        <v>126</v>
      </c>
      <c r="D66" s="4"/>
      <c r="E66" s="432"/>
      <c r="F66" s="433"/>
      <c r="G66" s="433"/>
      <c r="H66" s="433"/>
      <c r="I66" s="433"/>
      <c r="J66" s="433"/>
      <c r="K66" s="433"/>
      <c r="L66" s="433"/>
      <c r="M66" s="433"/>
      <c r="N66" s="433"/>
      <c r="O66" s="433"/>
      <c r="P66" s="433"/>
      <c r="Q66" s="433"/>
      <c r="R66" s="433"/>
      <c r="S66" s="433"/>
      <c r="T66" s="433"/>
      <c r="U66" s="433"/>
      <c r="V66" s="433"/>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95"/>
      <c r="BD66" s="3"/>
      <c r="BE66" s="3"/>
      <c r="BF66" s="3"/>
      <c r="BI66" s="88"/>
      <c r="BJ66" s="42"/>
    </row>
    <row r="67" spans="1:62" ht="30" customHeight="1">
      <c r="A67" s="2"/>
      <c r="B67" s="432" t="s">
        <v>127</v>
      </c>
      <c r="C67" s="432" t="s">
        <v>128</v>
      </c>
      <c r="D67" s="1"/>
      <c r="E67" s="432"/>
      <c r="F67" s="433"/>
      <c r="G67" s="433"/>
      <c r="H67" s="433"/>
      <c r="I67" s="433"/>
      <c r="J67" s="433"/>
      <c r="K67" s="433"/>
      <c r="L67" s="433"/>
      <c r="M67" s="433"/>
      <c r="N67" s="433"/>
      <c r="O67" s="433"/>
      <c r="P67" s="433"/>
      <c r="Q67" s="433"/>
      <c r="R67" s="433"/>
      <c r="S67" s="433"/>
      <c r="T67" s="433"/>
      <c r="U67" s="433"/>
      <c r="V67" s="433"/>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3"/>
      <c r="BD67" s="3"/>
      <c r="BG67" s="96"/>
    </row>
    <row r="68" spans="1:62" ht="30" customHeight="1">
      <c r="B68" s="432" t="s">
        <v>129</v>
      </c>
      <c r="C68" s="432" t="s">
        <v>801</v>
      </c>
      <c r="D68" s="1"/>
      <c r="E68" s="432"/>
      <c r="F68" s="433"/>
      <c r="G68" s="433"/>
      <c r="H68" s="433"/>
      <c r="I68" s="433"/>
      <c r="J68" s="433"/>
      <c r="K68" s="433"/>
      <c r="L68" s="433"/>
      <c r="M68" s="433"/>
      <c r="N68" s="433"/>
      <c r="O68" s="433"/>
      <c r="P68" s="433"/>
      <c r="Q68" s="433"/>
      <c r="R68" s="433"/>
      <c r="S68" s="433"/>
      <c r="T68" s="433"/>
      <c r="U68" s="433"/>
      <c r="V68" s="433"/>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row>
    <row r="69" spans="1:62" ht="30" customHeight="1">
      <c r="A69" s="2"/>
      <c r="B69" s="432" t="s">
        <v>130</v>
      </c>
      <c r="C69" s="433" t="s">
        <v>439</v>
      </c>
      <c r="D69" s="1"/>
      <c r="E69" s="432"/>
      <c r="F69" s="433"/>
      <c r="G69" s="433"/>
      <c r="H69" s="433"/>
      <c r="I69" s="433"/>
      <c r="J69" s="433"/>
      <c r="K69" s="433"/>
      <c r="L69" s="433"/>
      <c r="M69" s="433"/>
      <c r="N69" s="433"/>
      <c r="O69" s="433"/>
      <c r="P69" s="433"/>
      <c r="Q69" s="433"/>
      <c r="R69" s="433"/>
      <c r="S69" s="433"/>
      <c r="T69" s="433"/>
      <c r="U69" s="433"/>
      <c r="V69" s="433"/>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3"/>
      <c r="BG69" s="96"/>
    </row>
    <row r="70" spans="1:62">
      <c r="A70" s="2"/>
      <c r="B70" s="432" t="s">
        <v>441</v>
      </c>
      <c r="C70" s="433" t="s">
        <v>440</v>
      </c>
      <c r="D70" s="1"/>
      <c r="E70" s="432"/>
      <c r="F70" s="433"/>
      <c r="G70" s="433"/>
      <c r="H70" s="433"/>
      <c r="I70" s="433"/>
      <c r="J70" s="433"/>
      <c r="K70" s="433"/>
      <c r="L70" s="433"/>
      <c r="M70" s="433"/>
      <c r="N70" s="433"/>
      <c r="O70" s="433"/>
      <c r="P70" s="433"/>
      <c r="Q70" s="4"/>
      <c r="R70" s="433"/>
      <c r="S70" s="433"/>
      <c r="T70" s="433"/>
      <c r="U70" s="433"/>
      <c r="V70" s="433"/>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3"/>
      <c r="BG70" s="96"/>
    </row>
    <row r="71" spans="1:62">
      <c r="A71" s="2"/>
      <c r="E71" s="15"/>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3"/>
      <c r="BG71" s="96"/>
    </row>
    <row r="72" spans="1:62">
      <c r="A72" s="2"/>
      <c r="BC72" s="8"/>
      <c r="BD72" s="3"/>
      <c r="BG72" s="96"/>
    </row>
    <row r="73" spans="1:62">
      <c r="A73" s="2"/>
      <c r="D73" s="15"/>
      <c r="BC73" s="8"/>
      <c r="BD73" s="85"/>
      <c r="BG73" s="96"/>
    </row>
    <row r="74" spans="1:62">
      <c r="A74" s="2"/>
      <c r="BD74" s="85"/>
    </row>
    <row r="75" spans="1:62">
      <c r="A75" s="2"/>
      <c r="BD75" s="15"/>
    </row>
    <row r="76" spans="1:62">
      <c r="A76" s="2"/>
      <c r="BD76" s="8"/>
    </row>
    <row r="77" spans="1:62">
      <c r="A77" s="2"/>
      <c r="BD77" s="15"/>
    </row>
    <row r="78" spans="1:62">
      <c r="A78" s="2"/>
      <c r="BD78" s="8"/>
    </row>
    <row r="79" spans="1:62">
      <c r="A79" s="2"/>
      <c r="BD79" s="8"/>
    </row>
    <row r="80" spans="1:62">
      <c r="A80" s="2"/>
      <c r="BD80" s="8"/>
    </row>
    <row r="81" spans="1:56">
      <c r="A81" s="2"/>
      <c r="BD81" s="8"/>
    </row>
    <row r="82" spans="1:56">
      <c r="A82" s="2"/>
      <c r="BD82" s="8"/>
    </row>
    <row r="83" spans="1:56">
      <c r="A83" s="2"/>
      <c r="BD83" s="8"/>
    </row>
  </sheetData>
  <sheetProtection formatCells="0" formatRows="0" insertRows="0"/>
  <mergeCells count="141">
    <mergeCell ref="B7:C7"/>
    <mergeCell ref="B8:C8"/>
    <mergeCell ref="B10:C10"/>
    <mergeCell ref="B11:C11"/>
    <mergeCell ref="B12:C12"/>
    <mergeCell ref="B13:C14"/>
    <mergeCell ref="AR34:AV37"/>
    <mergeCell ref="AW42:BA45"/>
    <mergeCell ref="AW41:BA41"/>
    <mergeCell ref="B42:B45"/>
    <mergeCell ref="J17:K17"/>
    <mergeCell ref="L17:O17"/>
    <mergeCell ref="P17:AK17"/>
    <mergeCell ref="AL17:AQ17"/>
    <mergeCell ref="AR17:AV17"/>
    <mergeCell ref="B26:B29"/>
    <mergeCell ref="B22:B25"/>
    <mergeCell ref="D26:I29"/>
    <mergeCell ref="AW26:BA29"/>
    <mergeCell ref="C18:C21"/>
    <mergeCell ref="C22:C25"/>
    <mergeCell ref="C26:C29"/>
    <mergeCell ref="O13:W13"/>
    <mergeCell ref="Y13:AC13"/>
    <mergeCell ref="B34:B37"/>
    <mergeCell ref="J34:K37"/>
    <mergeCell ref="L34:O37"/>
    <mergeCell ref="B50:B53"/>
    <mergeCell ref="J50:K53"/>
    <mergeCell ref="L50:O53"/>
    <mergeCell ref="P50:AK53"/>
    <mergeCell ref="AL50:AQ53"/>
    <mergeCell ref="D50:I53"/>
    <mergeCell ref="P34:AK37"/>
    <mergeCell ref="AL34:AQ37"/>
    <mergeCell ref="C34:C37"/>
    <mergeCell ref="D41:I41"/>
    <mergeCell ref="J46:K49"/>
    <mergeCell ref="L46:O49"/>
    <mergeCell ref="P46:AK49"/>
    <mergeCell ref="AL46:AQ49"/>
    <mergeCell ref="D42:I45"/>
    <mergeCell ref="C42:C45"/>
    <mergeCell ref="C50:C53"/>
    <mergeCell ref="BB46:BD49"/>
    <mergeCell ref="BB50:BD53"/>
    <mergeCell ref="BB54:BD57"/>
    <mergeCell ref="AR58:AV61"/>
    <mergeCell ref="D54:I57"/>
    <mergeCell ref="B58:B61"/>
    <mergeCell ref="J58:K61"/>
    <mergeCell ref="L58:O61"/>
    <mergeCell ref="P58:AK61"/>
    <mergeCell ref="AL58:AQ61"/>
    <mergeCell ref="B54:B57"/>
    <mergeCell ref="AW54:BA57"/>
    <mergeCell ref="AW58:BA61"/>
    <mergeCell ref="AR54:AV57"/>
    <mergeCell ref="D46:I49"/>
    <mergeCell ref="D58:I61"/>
    <mergeCell ref="B46:B49"/>
    <mergeCell ref="C58:C61"/>
    <mergeCell ref="BB58:BD61"/>
    <mergeCell ref="AW46:BA49"/>
    <mergeCell ref="AW50:BA53"/>
    <mergeCell ref="AR46:AV49"/>
    <mergeCell ref="AR50:AV53"/>
    <mergeCell ref="C46:C49"/>
    <mergeCell ref="C54:C57"/>
    <mergeCell ref="J42:K45"/>
    <mergeCell ref="L42:O45"/>
    <mergeCell ref="P42:AK45"/>
    <mergeCell ref="AL42:AQ45"/>
    <mergeCell ref="AR42:AV45"/>
    <mergeCell ref="J54:K57"/>
    <mergeCell ref="L54:O57"/>
    <mergeCell ref="P54:AK57"/>
    <mergeCell ref="AL54:AQ57"/>
    <mergeCell ref="BI4:BJ5"/>
    <mergeCell ref="D7:Y7"/>
    <mergeCell ref="D8:Y8"/>
    <mergeCell ref="AE14:AF14"/>
    <mergeCell ref="AG14:AH14"/>
    <mergeCell ref="D17:I17"/>
    <mergeCell ref="D12:AP12"/>
    <mergeCell ref="D11:G11"/>
    <mergeCell ref="H11:J11"/>
    <mergeCell ref="K11:L11"/>
    <mergeCell ref="AB14:AD14"/>
    <mergeCell ref="AW17:BA17"/>
    <mergeCell ref="E10:G10"/>
    <mergeCell ref="K10:O10"/>
    <mergeCell ref="E13:L13"/>
    <mergeCell ref="BB17:BD17"/>
    <mergeCell ref="AL30:AQ33"/>
    <mergeCell ref="D30:I33"/>
    <mergeCell ref="D34:I37"/>
    <mergeCell ref="J22:K25"/>
    <mergeCell ref="L22:O25"/>
    <mergeCell ref="P22:AK25"/>
    <mergeCell ref="AL22:AQ25"/>
    <mergeCell ref="BB41:BD41"/>
    <mergeCell ref="BB42:BD45"/>
    <mergeCell ref="AW30:BA33"/>
    <mergeCell ref="AW34:BA37"/>
    <mergeCell ref="AW22:BA25"/>
    <mergeCell ref="BB34:BD37"/>
    <mergeCell ref="J41:K41"/>
    <mergeCell ref="L41:O41"/>
    <mergeCell ref="P41:AK41"/>
    <mergeCell ref="AL41:AQ41"/>
    <mergeCell ref="AR41:AV41"/>
    <mergeCell ref="BB30:BD33"/>
    <mergeCell ref="AR30:AV33"/>
    <mergeCell ref="AL18:AQ21"/>
    <mergeCell ref="BB18:BD21"/>
    <mergeCell ref="BB22:BD25"/>
    <mergeCell ref="J26:K29"/>
    <mergeCell ref="BB26:BD29"/>
    <mergeCell ref="D18:I21"/>
    <mergeCell ref="D22:I25"/>
    <mergeCell ref="AR22:AV25"/>
    <mergeCell ref="L26:O29"/>
    <mergeCell ref="P26:AK29"/>
    <mergeCell ref="AL26:AQ29"/>
    <mergeCell ref="AR26:AV29"/>
    <mergeCell ref="AR18:AV21"/>
    <mergeCell ref="AW18:BA21"/>
    <mergeCell ref="B9:C9"/>
    <mergeCell ref="D9:Y9"/>
    <mergeCell ref="AE13:AI13"/>
    <mergeCell ref="D14:AA14"/>
    <mergeCell ref="B18:B21"/>
    <mergeCell ref="J18:K21"/>
    <mergeCell ref="L18:O21"/>
    <mergeCell ref="P18:AK21"/>
    <mergeCell ref="B30:B33"/>
    <mergeCell ref="C30:C33"/>
    <mergeCell ref="J30:K33"/>
    <mergeCell ref="L30:O33"/>
    <mergeCell ref="P30:AK33"/>
  </mergeCells>
  <phoneticPr fontId="4"/>
  <dataValidations count="4">
    <dataValidation type="list" allowBlank="1" showInputMessage="1" showErrorMessage="1" sqref="D10 J10 D13 N13 X13 AD13" xr:uid="{C0B57477-FE1C-4DEE-9B9E-E7E46E2C6CD7}">
      <formula1>"□,■"</formula1>
    </dataValidation>
    <dataValidation type="list" allowBlank="1" showInputMessage="1" showErrorMessage="1" sqref="C18:C37 C42:C61" xr:uid="{1A7B9F6F-99C9-4AD1-BA73-37BFF4A83DCA}">
      <formula1>"DXシステム,他の計測器"</formula1>
    </dataValidation>
    <dataValidation type="list" allowBlank="1" showInputMessage="1" showErrorMessage="1" sqref="AR18:AV37 AR42:AV61" xr:uid="{68077301-3550-4E37-8405-847C5D3C08B8}">
      <formula1>$BO$14:$BO$19</formula1>
    </dataValidation>
    <dataValidation type="list" allowBlank="1" showInputMessage="1" showErrorMessage="1" sqref="BB18:BD37 BB42:BD61" xr:uid="{6E0D44C9-02EC-4F0E-85D7-D763D71280DF}">
      <formula1>$BM$14:$BM$15</formula1>
    </dataValidation>
  </dataValidations>
  <pageMargins left="0.31496062992125984" right="0.11811023622047245" top="0.15748031496062992" bottom="0.15748031496062992" header="0.31496062992125984" footer="0.31496062992125984"/>
  <pageSetup paperSize="9" scale="45" fitToHeight="2" orientation="landscape" r:id="rId1"/>
  <headerFooter>
    <oddFooter>&amp;Lsf08a2</oddFooter>
  </headerFooter>
  <rowBreaks count="1" manualBreakCount="1">
    <brk id="40" max="55" man="1"/>
  </rowBreaks>
  <ignoredErrors>
    <ignoredError sqref="H1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sizeWithCells="1">
                  <from>
                    <xdr:col>57</xdr:col>
                    <xdr:colOff>0</xdr:colOff>
                    <xdr:row>12</xdr:row>
                    <xdr:rowOff>114300</xdr:rowOff>
                  </from>
                  <to>
                    <xdr:col>57</xdr:col>
                    <xdr:colOff>0</xdr:colOff>
                    <xdr:row>14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FBC1B5C-160E-416B-B228-BEF9D3585E38}">
          <x14:formula1>
            <xm:f>$BO$14:$BO$15</xm:f>
          </x14:formula1>
          <xm:sqref>CLI34 DFA34 DOW34 DYS34 EIO34 ESK34 FCG34 FMC34 FVY34 GFU34 GPQ34 GZM34 HJI34 HTE34 IDA34 IMW34 IWS34 JGO34 JQK34 KAG34 KKC34 KTY34 LDU34 LNQ34 LXM34 MHI34 MRE34 NBA34 NKW34 NUS34 OEO34 OOK34 OYG34 PIC34 PRY34 QBU34 QLQ34 QVM34 RFI34 RPE34 RZA34 SIW34 SSS34 TCO34 TMK34 TWG34 UGC34 UPY34 UZU34 VJQ34 VTM34 WDI34 WNE34 WXA34 AS65570 KO65570 UK65570 AEG65570 AOC65570 AXY65570 BHU65570 BRQ65570 CBM65570 CLI65570 CVE65570 DFA65570 DOW65570 DYS65570 EIO65570 ESK65570 FCG65570 FMC65570 FVY65570 GFU65570 GPQ65570 GZM65570 HJI65570 HTE65570 IDA65570 IMW65570 IWS65570 JGO65570 JQK65570 KAG65570 KKC65570 KTY65570 LDU65570 LNQ65570 LXM65570 MHI65570 MRE65570 NBA65570 NKW65570 NUS65570 OEO65570 OOK65570 OYG65570 PIC65570 PRY65570 QBU65570 QLQ65570 QVM65570 RFI65570 RPE65570 RZA65570 SIW65570 SSS65570 TCO65570 TMK65570 TWG65570 UGC65570 UPY65570 UZU65570 VJQ65570 VTM65570 WDI65570 WNE65570 WXA65570 AS131106 KO131106 UK131106 AEG131106 AOC131106 AXY131106 BHU131106 BRQ131106 CBM131106 CLI131106 CVE131106 DFA131106 DOW131106 DYS131106 EIO131106 ESK131106 FCG131106 FMC131106 FVY131106 GFU131106 GPQ131106 GZM131106 HJI131106 HTE131106 IDA131106 IMW131106 IWS131106 JGO131106 JQK131106 KAG131106 KKC131106 KTY131106 LDU131106 LNQ131106 LXM131106 MHI131106 MRE131106 NBA131106 NKW131106 NUS131106 OEO131106 OOK131106 OYG131106 PIC131106 PRY131106 QBU131106 QLQ131106 QVM131106 RFI131106 RPE131106 RZA131106 SIW131106 SSS131106 TCO131106 TMK131106 TWG131106 UGC131106 UPY131106 UZU131106 VJQ131106 VTM131106 WDI131106 WNE131106 WXA131106 AS196642 KO196642 UK196642 AEG196642 AOC196642 AXY196642 BHU196642 BRQ196642 CBM196642 CLI196642 CVE196642 DFA196642 DOW196642 DYS196642 EIO196642 ESK196642 FCG196642 FMC196642 FVY196642 GFU196642 GPQ196642 GZM196642 HJI196642 HTE196642 IDA196642 IMW196642 IWS196642 JGO196642 JQK196642 KAG196642 KKC196642 KTY196642 LDU196642 LNQ196642 LXM196642 MHI196642 MRE196642 NBA196642 NKW196642 NUS196642 OEO196642 OOK196642 OYG196642 PIC196642 PRY196642 QBU196642 QLQ196642 QVM196642 RFI196642 RPE196642 RZA196642 SIW196642 SSS196642 TCO196642 TMK196642 TWG196642 UGC196642 UPY196642 UZU196642 VJQ196642 VTM196642 WDI196642 WNE196642 WXA196642 AS262178 KO262178 UK262178 AEG262178 AOC262178 AXY262178 BHU262178 BRQ262178 CBM262178 CLI262178 CVE262178 DFA262178 DOW262178 DYS262178 EIO262178 ESK262178 FCG262178 FMC262178 FVY262178 GFU262178 GPQ262178 GZM262178 HJI262178 HTE262178 IDA262178 IMW262178 IWS262178 JGO262178 JQK262178 KAG262178 KKC262178 KTY262178 LDU262178 LNQ262178 LXM262178 MHI262178 MRE262178 NBA262178 NKW262178 NUS262178 OEO262178 OOK262178 OYG262178 PIC262178 PRY262178 QBU262178 QLQ262178 QVM262178 RFI262178 RPE262178 RZA262178 SIW262178 SSS262178 TCO262178 TMK262178 TWG262178 UGC262178 UPY262178 UZU262178 VJQ262178 VTM262178 WDI262178 WNE262178 WXA262178 AS327714 KO327714 UK327714 AEG327714 AOC327714 AXY327714 BHU327714 BRQ327714 CBM327714 CLI327714 CVE327714 DFA327714 DOW327714 DYS327714 EIO327714 ESK327714 FCG327714 FMC327714 FVY327714 GFU327714 GPQ327714 GZM327714 HJI327714 HTE327714 IDA327714 IMW327714 IWS327714 JGO327714 JQK327714 KAG327714 KKC327714 KTY327714 LDU327714 LNQ327714 LXM327714 MHI327714 MRE327714 NBA327714 NKW327714 NUS327714 OEO327714 OOK327714 OYG327714 PIC327714 PRY327714 QBU327714 QLQ327714 QVM327714 RFI327714 RPE327714 RZA327714 SIW327714 SSS327714 TCO327714 TMK327714 TWG327714 UGC327714 UPY327714 UZU327714 VJQ327714 VTM327714 WDI327714 WNE327714 WXA327714 AS393250 KO393250 UK393250 AEG393250 AOC393250 AXY393250 BHU393250 BRQ393250 CBM393250 CLI393250 CVE393250 DFA393250 DOW393250 DYS393250 EIO393250 ESK393250 FCG393250 FMC393250 FVY393250 GFU393250 GPQ393250 GZM393250 HJI393250 HTE393250 IDA393250 IMW393250 IWS393250 JGO393250 JQK393250 KAG393250 KKC393250 KTY393250 LDU393250 LNQ393250 LXM393250 MHI393250 MRE393250 NBA393250 NKW393250 NUS393250 OEO393250 OOK393250 OYG393250 PIC393250 PRY393250 QBU393250 QLQ393250 QVM393250 RFI393250 RPE393250 RZA393250 SIW393250 SSS393250 TCO393250 TMK393250 TWG393250 UGC393250 UPY393250 UZU393250 VJQ393250 VTM393250 WDI393250 WNE393250 WXA393250 AS458786 KO458786 UK458786 AEG458786 AOC458786 AXY458786 BHU458786 BRQ458786 CBM458786 CLI458786 CVE458786 DFA458786 DOW458786 DYS458786 EIO458786 ESK458786 FCG458786 FMC458786 FVY458786 GFU458786 GPQ458786 GZM458786 HJI458786 HTE458786 IDA458786 IMW458786 IWS458786 JGO458786 JQK458786 KAG458786 KKC458786 KTY458786 LDU458786 LNQ458786 LXM458786 MHI458786 MRE458786 NBA458786 NKW458786 NUS458786 OEO458786 OOK458786 OYG458786 PIC458786 PRY458786 QBU458786 QLQ458786 QVM458786 RFI458786 RPE458786 RZA458786 SIW458786 SSS458786 TCO458786 TMK458786 TWG458786 UGC458786 UPY458786 UZU458786 VJQ458786 VTM458786 WDI458786 WNE458786 WXA458786 AS524322 KO524322 UK524322 AEG524322 AOC524322 AXY524322 BHU524322 BRQ524322 CBM524322 CLI524322 CVE524322 DFA524322 DOW524322 DYS524322 EIO524322 ESK524322 FCG524322 FMC524322 FVY524322 GFU524322 GPQ524322 GZM524322 HJI524322 HTE524322 IDA524322 IMW524322 IWS524322 JGO524322 JQK524322 KAG524322 KKC524322 KTY524322 LDU524322 LNQ524322 LXM524322 MHI524322 MRE524322 NBA524322 NKW524322 NUS524322 OEO524322 OOK524322 OYG524322 PIC524322 PRY524322 QBU524322 QLQ524322 QVM524322 RFI524322 RPE524322 RZA524322 SIW524322 SSS524322 TCO524322 TMK524322 TWG524322 UGC524322 UPY524322 UZU524322 VJQ524322 VTM524322 WDI524322 WNE524322 WXA524322 AS589858 KO589858 UK589858 AEG589858 AOC589858 AXY589858 BHU589858 BRQ589858 CBM589858 CLI589858 CVE589858 DFA589858 DOW589858 DYS589858 EIO589858 ESK589858 FCG589858 FMC589858 FVY589858 GFU589858 GPQ589858 GZM589858 HJI589858 HTE589858 IDA589858 IMW589858 IWS589858 JGO589858 JQK589858 KAG589858 KKC589858 KTY589858 LDU589858 LNQ589858 LXM589858 MHI589858 MRE589858 NBA589858 NKW589858 NUS589858 OEO589858 OOK589858 OYG589858 PIC589858 PRY589858 QBU589858 QLQ589858 QVM589858 RFI589858 RPE589858 RZA589858 SIW589858 SSS589858 TCO589858 TMK589858 TWG589858 UGC589858 UPY589858 UZU589858 VJQ589858 VTM589858 WDI589858 WNE589858 WXA589858 AS655394 KO655394 UK655394 AEG655394 AOC655394 AXY655394 BHU655394 BRQ655394 CBM655394 CLI655394 CVE655394 DFA655394 DOW655394 DYS655394 EIO655394 ESK655394 FCG655394 FMC655394 FVY655394 GFU655394 GPQ655394 GZM655394 HJI655394 HTE655394 IDA655394 IMW655394 IWS655394 JGO655394 JQK655394 KAG655394 KKC655394 KTY655394 LDU655394 LNQ655394 LXM655394 MHI655394 MRE655394 NBA655394 NKW655394 NUS655394 OEO655394 OOK655394 OYG655394 PIC655394 PRY655394 QBU655394 QLQ655394 QVM655394 RFI655394 RPE655394 RZA655394 SIW655394 SSS655394 TCO655394 TMK655394 TWG655394 UGC655394 UPY655394 UZU655394 VJQ655394 VTM655394 WDI655394 WNE655394 WXA655394 AS720930 KO720930 UK720930 AEG720930 AOC720930 AXY720930 BHU720930 BRQ720930 CBM720930 CLI720930 CVE720930 DFA720930 DOW720930 DYS720930 EIO720930 ESK720930 FCG720930 FMC720930 FVY720930 GFU720930 GPQ720930 GZM720930 HJI720930 HTE720930 IDA720930 IMW720930 IWS720930 JGO720930 JQK720930 KAG720930 KKC720930 KTY720930 LDU720930 LNQ720930 LXM720930 MHI720930 MRE720930 NBA720930 NKW720930 NUS720930 OEO720930 OOK720930 OYG720930 PIC720930 PRY720930 QBU720930 QLQ720930 QVM720930 RFI720930 RPE720930 RZA720930 SIW720930 SSS720930 TCO720930 TMK720930 TWG720930 UGC720930 UPY720930 UZU720930 VJQ720930 VTM720930 WDI720930 WNE720930 WXA720930 AS786466 KO786466 UK786466 AEG786466 AOC786466 AXY786466 BHU786466 BRQ786466 CBM786466 CLI786466 CVE786466 DFA786466 DOW786466 DYS786466 EIO786466 ESK786466 FCG786466 FMC786466 FVY786466 GFU786466 GPQ786466 GZM786466 HJI786466 HTE786466 IDA786466 IMW786466 IWS786466 JGO786466 JQK786466 KAG786466 KKC786466 KTY786466 LDU786466 LNQ786466 LXM786466 MHI786466 MRE786466 NBA786466 NKW786466 NUS786466 OEO786466 OOK786466 OYG786466 PIC786466 PRY786466 QBU786466 QLQ786466 QVM786466 RFI786466 RPE786466 RZA786466 SIW786466 SSS786466 TCO786466 TMK786466 TWG786466 UGC786466 UPY786466 UZU786466 VJQ786466 VTM786466 WDI786466 WNE786466 WXA786466 AS852002 KO852002 UK852002 AEG852002 AOC852002 AXY852002 BHU852002 BRQ852002 CBM852002 CLI852002 CVE852002 DFA852002 DOW852002 DYS852002 EIO852002 ESK852002 FCG852002 FMC852002 FVY852002 GFU852002 GPQ852002 GZM852002 HJI852002 HTE852002 IDA852002 IMW852002 IWS852002 JGO852002 JQK852002 KAG852002 KKC852002 KTY852002 LDU852002 LNQ852002 LXM852002 MHI852002 MRE852002 NBA852002 NKW852002 NUS852002 OEO852002 OOK852002 OYG852002 PIC852002 PRY852002 QBU852002 QLQ852002 QVM852002 RFI852002 RPE852002 RZA852002 SIW852002 SSS852002 TCO852002 TMK852002 TWG852002 UGC852002 UPY852002 UZU852002 VJQ852002 VTM852002 WDI852002 WNE852002 WXA852002 AS917538 KO917538 UK917538 AEG917538 AOC917538 AXY917538 BHU917538 BRQ917538 CBM917538 CLI917538 CVE917538 DFA917538 DOW917538 DYS917538 EIO917538 ESK917538 FCG917538 FMC917538 FVY917538 GFU917538 GPQ917538 GZM917538 HJI917538 HTE917538 IDA917538 IMW917538 IWS917538 JGO917538 JQK917538 KAG917538 KKC917538 KTY917538 LDU917538 LNQ917538 LXM917538 MHI917538 MRE917538 NBA917538 NKW917538 NUS917538 OEO917538 OOK917538 OYG917538 PIC917538 PRY917538 QBU917538 QLQ917538 QVM917538 RFI917538 RPE917538 RZA917538 SIW917538 SSS917538 TCO917538 TMK917538 TWG917538 UGC917538 UPY917538 UZU917538 VJQ917538 VTM917538 WDI917538 WNE917538 WXA917538 AS983074 KO983074 UK983074 AEG983074 AOC983074 AXY983074 BHU983074 BRQ983074 CBM983074 CLI983074 CVE983074 DFA983074 DOW983074 DYS983074 EIO983074 ESK983074 FCG983074 FMC983074 FVY983074 GFU983074 GPQ983074 GZM983074 HJI983074 HTE983074 IDA983074 IMW983074 IWS983074 JGO983074 JQK983074 KAG983074 KKC983074 KTY983074 LDU983074 LNQ983074 LXM983074 MHI983074 MRE983074 NBA983074 NKW983074 NUS983074 OEO983074 OOK983074 OYG983074 PIC983074 PRY983074 QBU983074 QLQ983074 QVM983074 RFI983074 RPE983074 RZA983074 SIW983074 SSS983074 TCO983074 TMK983074 TWG983074 UGC983074 UPY983074 UZU983074 VJQ983074 VTM983074 WDI983074 WNE983074 WXA983074 BHU34 KO58 UK58 AEG58 AOC58 AXY58 BHU58 BRQ58 CBM58 CLI58 CVE58 DFA58 DOW58 DYS58 EIO58 ESK58 FCG58 FMC58 FVY58 GFU58 GPQ58 GZM58 HJI58 HTE58 IDA58 IMW58 IWS58 JGO58 JQK58 KAG58 KKC58 KTY58 LDU58 LNQ58 LXM58 MHI58 MRE58 NBA58 NKW58 NUS58 OEO58 OOK58 OYG58 PIC58 PRY58 QBU58 QLQ58 QVM58 RFI58 RPE58 RZA58 SIW58 SSS58 TCO58 TMK58 TWG58 UGC58 UPY58 UZU58 VJQ58 VTM58 WDI58 WNE58 WXA58 AS65593 KO65593 UK65593 AEG65593 AOC65593 AXY65593 BHU65593 BRQ65593 CBM65593 CLI65593 CVE65593 DFA65593 DOW65593 DYS65593 EIO65593 ESK65593 FCG65593 FMC65593 FVY65593 GFU65593 GPQ65593 GZM65593 HJI65593 HTE65593 IDA65593 IMW65593 IWS65593 JGO65593 JQK65593 KAG65593 KKC65593 KTY65593 LDU65593 LNQ65593 LXM65593 MHI65593 MRE65593 NBA65593 NKW65593 NUS65593 OEO65593 OOK65593 OYG65593 PIC65593 PRY65593 QBU65593 QLQ65593 QVM65593 RFI65593 RPE65593 RZA65593 SIW65593 SSS65593 TCO65593 TMK65593 TWG65593 UGC65593 UPY65593 UZU65593 VJQ65593 VTM65593 WDI65593 WNE65593 WXA65593 AS131129 KO131129 UK131129 AEG131129 AOC131129 AXY131129 BHU131129 BRQ131129 CBM131129 CLI131129 CVE131129 DFA131129 DOW131129 DYS131129 EIO131129 ESK131129 FCG131129 FMC131129 FVY131129 GFU131129 GPQ131129 GZM131129 HJI131129 HTE131129 IDA131129 IMW131129 IWS131129 JGO131129 JQK131129 KAG131129 KKC131129 KTY131129 LDU131129 LNQ131129 LXM131129 MHI131129 MRE131129 NBA131129 NKW131129 NUS131129 OEO131129 OOK131129 OYG131129 PIC131129 PRY131129 QBU131129 QLQ131129 QVM131129 RFI131129 RPE131129 RZA131129 SIW131129 SSS131129 TCO131129 TMK131129 TWG131129 UGC131129 UPY131129 UZU131129 VJQ131129 VTM131129 WDI131129 WNE131129 WXA131129 AS196665 KO196665 UK196665 AEG196665 AOC196665 AXY196665 BHU196665 BRQ196665 CBM196665 CLI196665 CVE196665 DFA196665 DOW196665 DYS196665 EIO196665 ESK196665 FCG196665 FMC196665 FVY196665 GFU196665 GPQ196665 GZM196665 HJI196665 HTE196665 IDA196665 IMW196665 IWS196665 JGO196665 JQK196665 KAG196665 KKC196665 KTY196665 LDU196665 LNQ196665 LXM196665 MHI196665 MRE196665 NBA196665 NKW196665 NUS196665 OEO196665 OOK196665 OYG196665 PIC196665 PRY196665 QBU196665 QLQ196665 QVM196665 RFI196665 RPE196665 RZA196665 SIW196665 SSS196665 TCO196665 TMK196665 TWG196665 UGC196665 UPY196665 UZU196665 VJQ196665 VTM196665 WDI196665 WNE196665 WXA196665 AS262201 KO262201 UK262201 AEG262201 AOC262201 AXY262201 BHU262201 BRQ262201 CBM262201 CLI262201 CVE262201 DFA262201 DOW262201 DYS262201 EIO262201 ESK262201 FCG262201 FMC262201 FVY262201 GFU262201 GPQ262201 GZM262201 HJI262201 HTE262201 IDA262201 IMW262201 IWS262201 JGO262201 JQK262201 KAG262201 KKC262201 KTY262201 LDU262201 LNQ262201 LXM262201 MHI262201 MRE262201 NBA262201 NKW262201 NUS262201 OEO262201 OOK262201 OYG262201 PIC262201 PRY262201 QBU262201 QLQ262201 QVM262201 RFI262201 RPE262201 RZA262201 SIW262201 SSS262201 TCO262201 TMK262201 TWG262201 UGC262201 UPY262201 UZU262201 VJQ262201 VTM262201 WDI262201 WNE262201 WXA262201 AS327737 KO327737 UK327737 AEG327737 AOC327737 AXY327737 BHU327737 BRQ327737 CBM327737 CLI327737 CVE327737 DFA327737 DOW327737 DYS327737 EIO327737 ESK327737 FCG327737 FMC327737 FVY327737 GFU327737 GPQ327737 GZM327737 HJI327737 HTE327737 IDA327737 IMW327737 IWS327737 JGO327737 JQK327737 KAG327737 KKC327737 KTY327737 LDU327737 LNQ327737 LXM327737 MHI327737 MRE327737 NBA327737 NKW327737 NUS327737 OEO327737 OOK327737 OYG327737 PIC327737 PRY327737 QBU327737 QLQ327737 QVM327737 RFI327737 RPE327737 RZA327737 SIW327737 SSS327737 TCO327737 TMK327737 TWG327737 UGC327737 UPY327737 UZU327737 VJQ327737 VTM327737 WDI327737 WNE327737 WXA327737 AS393273 KO393273 UK393273 AEG393273 AOC393273 AXY393273 BHU393273 BRQ393273 CBM393273 CLI393273 CVE393273 DFA393273 DOW393273 DYS393273 EIO393273 ESK393273 FCG393273 FMC393273 FVY393273 GFU393273 GPQ393273 GZM393273 HJI393273 HTE393273 IDA393273 IMW393273 IWS393273 JGO393273 JQK393273 KAG393273 KKC393273 KTY393273 LDU393273 LNQ393273 LXM393273 MHI393273 MRE393273 NBA393273 NKW393273 NUS393273 OEO393273 OOK393273 OYG393273 PIC393273 PRY393273 QBU393273 QLQ393273 QVM393273 RFI393273 RPE393273 RZA393273 SIW393273 SSS393273 TCO393273 TMK393273 TWG393273 UGC393273 UPY393273 UZU393273 VJQ393273 VTM393273 WDI393273 WNE393273 WXA393273 AS458809 KO458809 UK458809 AEG458809 AOC458809 AXY458809 BHU458809 BRQ458809 CBM458809 CLI458809 CVE458809 DFA458809 DOW458809 DYS458809 EIO458809 ESK458809 FCG458809 FMC458809 FVY458809 GFU458809 GPQ458809 GZM458809 HJI458809 HTE458809 IDA458809 IMW458809 IWS458809 JGO458809 JQK458809 KAG458809 KKC458809 KTY458809 LDU458809 LNQ458809 LXM458809 MHI458809 MRE458809 NBA458809 NKW458809 NUS458809 OEO458809 OOK458809 OYG458809 PIC458809 PRY458809 QBU458809 QLQ458809 QVM458809 RFI458809 RPE458809 RZA458809 SIW458809 SSS458809 TCO458809 TMK458809 TWG458809 UGC458809 UPY458809 UZU458809 VJQ458809 VTM458809 WDI458809 WNE458809 WXA458809 AS524345 KO524345 UK524345 AEG524345 AOC524345 AXY524345 BHU524345 BRQ524345 CBM524345 CLI524345 CVE524345 DFA524345 DOW524345 DYS524345 EIO524345 ESK524345 FCG524345 FMC524345 FVY524345 GFU524345 GPQ524345 GZM524345 HJI524345 HTE524345 IDA524345 IMW524345 IWS524345 JGO524345 JQK524345 KAG524345 KKC524345 KTY524345 LDU524345 LNQ524345 LXM524345 MHI524345 MRE524345 NBA524345 NKW524345 NUS524345 OEO524345 OOK524345 OYG524345 PIC524345 PRY524345 QBU524345 QLQ524345 QVM524345 RFI524345 RPE524345 RZA524345 SIW524345 SSS524345 TCO524345 TMK524345 TWG524345 UGC524345 UPY524345 UZU524345 VJQ524345 VTM524345 WDI524345 WNE524345 WXA524345 AS589881 KO589881 UK589881 AEG589881 AOC589881 AXY589881 BHU589881 BRQ589881 CBM589881 CLI589881 CVE589881 DFA589881 DOW589881 DYS589881 EIO589881 ESK589881 FCG589881 FMC589881 FVY589881 GFU589881 GPQ589881 GZM589881 HJI589881 HTE589881 IDA589881 IMW589881 IWS589881 JGO589881 JQK589881 KAG589881 KKC589881 KTY589881 LDU589881 LNQ589881 LXM589881 MHI589881 MRE589881 NBA589881 NKW589881 NUS589881 OEO589881 OOK589881 OYG589881 PIC589881 PRY589881 QBU589881 QLQ589881 QVM589881 RFI589881 RPE589881 RZA589881 SIW589881 SSS589881 TCO589881 TMK589881 TWG589881 UGC589881 UPY589881 UZU589881 VJQ589881 VTM589881 WDI589881 WNE589881 WXA589881 AS655417 KO655417 UK655417 AEG655417 AOC655417 AXY655417 BHU655417 BRQ655417 CBM655417 CLI655417 CVE655417 DFA655417 DOW655417 DYS655417 EIO655417 ESK655417 FCG655417 FMC655417 FVY655417 GFU655417 GPQ655417 GZM655417 HJI655417 HTE655417 IDA655417 IMW655417 IWS655417 JGO655417 JQK655417 KAG655417 KKC655417 KTY655417 LDU655417 LNQ655417 LXM655417 MHI655417 MRE655417 NBA655417 NKW655417 NUS655417 OEO655417 OOK655417 OYG655417 PIC655417 PRY655417 QBU655417 QLQ655417 QVM655417 RFI655417 RPE655417 RZA655417 SIW655417 SSS655417 TCO655417 TMK655417 TWG655417 UGC655417 UPY655417 UZU655417 VJQ655417 VTM655417 WDI655417 WNE655417 WXA655417 AS720953 KO720953 UK720953 AEG720953 AOC720953 AXY720953 BHU720953 BRQ720953 CBM720953 CLI720953 CVE720953 DFA720953 DOW720953 DYS720953 EIO720953 ESK720953 FCG720953 FMC720953 FVY720953 GFU720953 GPQ720953 GZM720953 HJI720953 HTE720953 IDA720953 IMW720953 IWS720953 JGO720953 JQK720953 KAG720953 KKC720953 KTY720953 LDU720953 LNQ720953 LXM720953 MHI720953 MRE720953 NBA720953 NKW720953 NUS720953 OEO720953 OOK720953 OYG720953 PIC720953 PRY720953 QBU720953 QLQ720953 QVM720953 RFI720953 RPE720953 RZA720953 SIW720953 SSS720953 TCO720953 TMK720953 TWG720953 UGC720953 UPY720953 UZU720953 VJQ720953 VTM720953 WDI720953 WNE720953 WXA720953 AS786489 KO786489 UK786489 AEG786489 AOC786489 AXY786489 BHU786489 BRQ786489 CBM786489 CLI786489 CVE786489 DFA786489 DOW786489 DYS786489 EIO786489 ESK786489 FCG786489 FMC786489 FVY786489 GFU786489 GPQ786489 GZM786489 HJI786489 HTE786489 IDA786489 IMW786489 IWS786489 JGO786489 JQK786489 KAG786489 KKC786489 KTY786489 LDU786489 LNQ786489 LXM786489 MHI786489 MRE786489 NBA786489 NKW786489 NUS786489 OEO786489 OOK786489 OYG786489 PIC786489 PRY786489 QBU786489 QLQ786489 QVM786489 RFI786489 RPE786489 RZA786489 SIW786489 SSS786489 TCO786489 TMK786489 TWG786489 UGC786489 UPY786489 UZU786489 VJQ786489 VTM786489 WDI786489 WNE786489 WXA786489 AS852025 KO852025 UK852025 AEG852025 AOC852025 AXY852025 BHU852025 BRQ852025 CBM852025 CLI852025 CVE852025 DFA852025 DOW852025 DYS852025 EIO852025 ESK852025 FCG852025 FMC852025 FVY852025 GFU852025 GPQ852025 GZM852025 HJI852025 HTE852025 IDA852025 IMW852025 IWS852025 JGO852025 JQK852025 KAG852025 KKC852025 KTY852025 LDU852025 LNQ852025 LXM852025 MHI852025 MRE852025 NBA852025 NKW852025 NUS852025 OEO852025 OOK852025 OYG852025 PIC852025 PRY852025 QBU852025 QLQ852025 QVM852025 RFI852025 RPE852025 RZA852025 SIW852025 SSS852025 TCO852025 TMK852025 TWG852025 UGC852025 UPY852025 UZU852025 VJQ852025 VTM852025 WDI852025 WNE852025 WXA852025 AS917561 KO917561 UK917561 AEG917561 AOC917561 AXY917561 BHU917561 BRQ917561 CBM917561 CLI917561 CVE917561 DFA917561 DOW917561 DYS917561 EIO917561 ESK917561 FCG917561 FMC917561 FVY917561 GFU917561 GPQ917561 GZM917561 HJI917561 HTE917561 IDA917561 IMW917561 IWS917561 JGO917561 JQK917561 KAG917561 KKC917561 KTY917561 LDU917561 LNQ917561 LXM917561 MHI917561 MRE917561 NBA917561 NKW917561 NUS917561 OEO917561 OOK917561 OYG917561 PIC917561 PRY917561 QBU917561 QLQ917561 QVM917561 RFI917561 RPE917561 RZA917561 SIW917561 SSS917561 TCO917561 TMK917561 TWG917561 UGC917561 UPY917561 UZU917561 VJQ917561 VTM917561 WDI917561 WNE917561 WXA917561 AS983097 KO983097 UK983097 AEG983097 AOC983097 AXY983097 BHU983097 BRQ983097 CBM983097 CLI983097 CVE983097 DFA983097 DOW983097 DYS983097 EIO983097 ESK983097 FCG983097 FMC983097 FVY983097 GFU983097 GPQ983097 GZM983097 HJI983097 HTE983097 IDA983097 IMW983097 IWS983097 JGO983097 JQK983097 KAG983097 KKC983097 KTY983097 LDU983097 LNQ983097 LXM983097 MHI983097 MRE983097 NBA983097 NKW983097 NUS983097 OEO983097 OOK983097 OYG983097 PIC983097 PRY983097 QBU983097 QLQ983097 QVM983097 RFI983097 RPE983097 RZA983097 SIW983097 SSS983097 TCO983097 TMK983097 TWG983097 UGC983097 UPY983097 UZU983097 VJQ983097 VTM983097 WDI983097 WNE983097 WXA983097 UK34 KO54 UK54 AEG54 AOC54 AXY54 BHU54 BRQ54 CBM54 CLI54 CVE54 DFA54 DOW54 DYS54 EIO54 ESK54 FCG54 FMC54 FVY54 GFU54 GPQ54 GZM54 HJI54 HTE54 IDA54 IMW54 IWS54 JGO54 JQK54 KAG54 KKC54 KTY54 LDU54 LNQ54 LXM54 MHI54 MRE54 NBA54 NKW54 NUS54 OEO54 OOK54 OYG54 PIC54 PRY54 QBU54 QLQ54 QVM54 RFI54 RPE54 RZA54 SIW54 SSS54 TCO54 TMK54 TWG54 UGC54 UPY54 UZU54 VJQ54 VTM54 WDI54 WNE54 WXA54 AS65589 KO65589 UK65589 AEG65589 AOC65589 AXY65589 BHU65589 BRQ65589 CBM65589 CLI65589 CVE65589 DFA65589 DOW65589 DYS65589 EIO65589 ESK65589 FCG65589 FMC65589 FVY65589 GFU65589 GPQ65589 GZM65589 HJI65589 HTE65589 IDA65589 IMW65589 IWS65589 JGO65589 JQK65589 KAG65589 KKC65589 KTY65589 LDU65589 LNQ65589 LXM65589 MHI65589 MRE65589 NBA65589 NKW65589 NUS65589 OEO65589 OOK65589 OYG65589 PIC65589 PRY65589 QBU65589 QLQ65589 QVM65589 RFI65589 RPE65589 RZA65589 SIW65589 SSS65589 TCO65589 TMK65589 TWG65589 UGC65589 UPY65589 UZU65589 VJQ65589 VTM65589 WDI65589 WNE65589 WXA65589 AS131125 KO131125 UK131125 AEG131125 AOC131125 AXY131125 BHU131125 BRQ131125 CBM131125 CLI131125 CVE131125 DFA131125 DOW131125 DYS131125 EIO131125 ESK131125 FCG131125 FMC131125 FVY131125 GFU131125 GPQ131125 GZM131125 HJI131125 HTE131125 IDA131125 IMW131125 IWS131125 JGO131125 JQK131125 KAG131125 KKC131125 KTY131125 LDU131125 LNQ131125 LXM131125 MHI131125 MRE131125 NBA131125 NKW131125 NUS131125 OEO131125 OOK131125 OYG131125 PIC131125 PRY131125 QBU131125 QLQ131125 QVM131125 RFI131125 RPE131125 RZA131125 SIW131125 SSS131125 TCO131125 TMK131125 TWG131125 UGC131125 UPY131125 UZU131125 VJQ131125 VTM131125 WDI131125 WNE131125 WXA131125 AS196661 KO196661 UK196661 AEG196661 AOC196661 AXY196661 BHU196661 BRQ196661 CBM196661 CLI196661 CVE196661 DFA196661 DOW196661 DYS196661 EIO196661 ESK196661 FCG196661 FMC196661 FVY196661 GFU196661 GPQ196661 GZM196661 HJI196661 HTE196661 IDA196661 IMW196661 IWS196661 JGO196661 JQK196661 KAG196661 KKC196661 KTY196661 LDU196661 LNQ196661 LXM196661 MHI196661 MRE196661 NBA196661 NKW196661 NUS196661 OEO196661 OOK196661 OYG196661 PIC196661 PRY196661 QBU196661 QLQ196661 QVM196661 RFI196661 RPE196661 RZA196661 SIW196661 SSS196661 TCO196661 TMK196661 TWG196661 UGC196661 UPY196661 UZU196661 VJQ196661 VTM196661 WDI196661 WNE196661 WXA196661 AS262197 KO262197 UK262197 AEG262197 AOC262197 AXY262197 BHU262197 BRQ262197 CBM262197 CLI262197 CVE262197 DFA262197 DOW262197 DYS262197 EIO262197 ESK262197 FCG262197 FMC262197 FVY262197 GFU262197 GPQ262197 GZM262197 HJI262197 HTE262197 IDA262197 IMW262197 IWS262197 JGO262197 JQK262197 KAG262197 KKC262197 KTY262197 LDU262197 LNQ262197 LXM262197 MHI262197 MRE262197 NBA262197 NKW262197 NUS262197 OEO262197 OOK262197 OYG262197 PIC262197 PRY262197 QBU262197 QLQ262197 QVM262197 RFI262197 RPE262197 RZA262197 SIW262197 SSS262197 TCO262197 TMK262197 TWG262197 UGC262197 UPY262197 UZU262197 VJQ262197 VTM262197 WDI262197 WNE262197 WXA262197 AS327733 KO327733 UK327733 AEG327733 AOC327733 AXY327733 BHU327733 BRQ327733 CBM327733 CLI327733 CVE327733 DFA327733 DOW327733 DYS327733 EIO327733 ESK327733 FCG327733 FMC327733 FVY327733 GFU327733 GPQ327733 GZM327733 HJI327733 HTE327733 IDA327733 IMW327733 IWS327733 JGO327733 JQK327733 KAG327733 KKC327733 KTY327733 LDU327733 LNQ327733 LXM327733 MHI327733 MRE327733 NBA327733 NKW327733 NUS327733 OEO327733 OOK327733 OYG327733 PIC327733 PRY327733 QBU327733 QLQ327733 QVM327733 RFI327733 RPE327733 RZA327733 SIW327733 SSS327733 TCO327733 TMK327733 TWG327733 UGC327733 UPY327733 UZU327733 VJQ327733 VTM327733 WDI327733 WNE327733 WXA327733 AS393269 KO393269 UK393269 AEG393269 AOC393269 AXY393269 BHU393269 BRQ393269 CBM393269 CLI393269 CVE393269 DFA393269 DOW393269 DYS393269 EIO393269 ESK393269 FCG393269 FMC393269 FVY393269 GFU393269 GPQ393269 GZM393269 HJI393269 HTE393269 IDA393269 IMW393269 IWS393269 JGO393269 JQK393269 KAG393269 KKC393269 KTY393269 LDU393269 LNQ393269 LXM393269 MHI393269 MRE393269 NBA393269 NKW393269 NUS393269 OEO393269 OOK393269 OYG393269 PIC393269 PRY393269 QBU393269 QLQ393269 QVM393269 RFI393269 RPE393269 RZA393269 SIW393269 SSS393269 TCO393269 TMK393269 TWG393269 UGC393269 UPY393269 UZU393269 VJQ393269 VTM393269 WDI393269 WNE393269 WXA393269 AS458805 KO458805 UK458805 AEG458805 AOC458805 AXY458805 BHU458805 BRQ458805 CBM458805 CLI458805 CVE458805 DFA458805 DOW458805 DYS458805 EIO458805 ESK458805 FCG458805 FMC458805 FVY458805 GFU458805 GPQ458805 GZM458805 HJI458805 HTE458805 IDA458805 IMW458805 IWS458805 JGO458805 JQK458805 KAG458805 KKC458805 KTY458805 LDU458805 LNQ458805 LXM458805 MHI458805 MRE458805 NBA458805 NKW458805 NUS458805 OEO458805 OOK458805 OYG458805 PIC458805 PRY458805 QBU458805 QLQ458805 QVM458805 RFI458805 RPE458805 RZA458805 SIW458805 SSS458805 TCO458805 TMK458805 TWG458805 UGC458805 UPY458805 UZU458805 VJQ458805 VTM458805 WDI458805 WNE458805 WXA458805 AS524341 KO524341 UK524341 AEG524341 AOC524341 AXY524341 BHU524341 BRQ524341 CBM524341 CLI524341 CVE524341 DFA524341 DOW524341 DYS524341 EIO524341 ESK524341 FCG524341 FMC524341 FVY524341 GFU524341 GPQ524341 GZM524341 HJI524341 HTE524341 IDA524341 IMW524341 IWS524341 JGO524341 JQK524341 KAG524341 KKC524341 KTY524341 LDU524341 LNQ524341 LXM524341 MHI524341 MRE524341 NBA524341 NKW524341 NUS524341 OEO524341 OOK524341 OYG524341 PIC524341 PRY524341 QBU524341 QLQ524341 QVM524341 RFI524341 RPE524341 RZA524341 SIW524341 SSS524341 TCO524341 TMK524341 TWG524341 UGC524341 UPY524341 UZU524341 VJQ524341 VTM524341 WDI524341 WNE524341 WXA524341 AS589877 KO589877 UK589877 AEG589877 AOC589877 AXY589877 BHU589877 BRQ589877 CBM589877 CLI589877 CVE589877 DFA589877 DOW589877 DYS589877 EIO589877 ESK589877 FCG589877 FMC589877 FVY589877 GFU589877 GPQ589877 GZM589877 HJI589877 HTE589877 IDA589877 IMW589877 IWS589877 JGO589877 JQK589877 KAG589877 KKC589877 KTY589877 LDU589877 LNQ589877 LXM589877 MHI589877 MRE589877 NBA589877 NKW589877 NUS589877 OEO589877 OOK589877 OYG589877 PIC589877 PRY589877 QBU589877 QLQ589877 QVM589877 RFI589877 RPE589877 RZA589877 SIW589877 SSS589877 TCO589877 TMK589877 TWG589877 UGC589877 UPY589877 UZU589877 VJQ589877 VTM589877 WDI589877 WNE589877 WXA589877 AS655413 KO655413 UK655413 AEG655413 AOC655413 AXY655413 BHU655413 BRQ655413 CBM655413 CLI655413 CVE655413 DFA655413 DOW655413 DYS655413 EIO655413 ESK655413 FCG655413 FMC655413 FVY655413 GFU655413 GPQ655413 GZM655413 HJI655413 HTE655413 IDA655413 IMW655413 IWS655413 JGO655413 JQK655413 KAG655413 KKC655413 KTY655413 LDU655413 LNQ655413 LXM655413 MHI655413 MRE655413 NBA655413 NKW655413 NUS655413 OEO655413 OOK655413 OYG655413 PIC655413 PRY655413 QBU655413 QLQ655413 QVM655413 RFI655413 RPE655413 RZA655413 SIW655413 SSS655413 TCO655413 TMK655413 TWG655413 UGC655413 UPY655413 UZU655413 VJQ655413 VTM655413 WDI655413 WNE655413 WXA655413 AS720949 KO720949 UK720949 AEG720949 AOC720949 AXY720949 BHU720949 BRQ720949 CBM720949 CLI720949 CVE720949 DFA720949 DOW720949 DYS720949 EIO720949 ESK720949 FCG720949 FMC720949 FVY720949 GFU720949 GPQ720949 GZM720949 HJI720949 HTE720949 IDA720949 IMW720949 IWS720949 JGO720949 JQK720949 KAG720949 KKC720949 KTY720949 LDU720949 LNQ720949 LXM720949 MHI720949 MRE720949 NBA720949 NKW720949 NUS720949 OEO720949 OOK720949 OYG720949 PIC720949 PRY720949 QBU720949 QLQ720949 QVM720949 RFI720949 RPE720949 RZA720949 SIW720949 SSS720949 TCO720949 TMK720949 TWG720949 UGC720949 UPY720949 UZU720949 VJQ720949 VTM720949 WDI720949 WNE720949 WXA720949 AS786485 KO786485 UK786485 AEG786485 AOC786485 AXY786485 BHU786485 BRQ786485 CBM786485 CLI786485 CVE786485 DFA786485 DOW786485 DYS786485 EIO786485 ESK786485 FCG786485 FMC786485 FVY786485 GFU786485 GPQ786485 GZM786485 HJI786485 HTE786485 IDA786485 IMW786485 IWS786485 JGO786485 JQK786485 KAG786485 KKC786485 KTY786485 LDU786485 LNQ786485 LXM786485 MHI786485 MRE786485 NBA786485 NKW786485 NUS786485 OEO786485 OOK786485 OYG786485 PIC786485 PRY786485 QBU786485 QLQ786485 QVM786485 RFI786485 RPE786485 RZA786485 SIW786485 SSS786485 TCO786485 TMK786485 TWG786485 UGC786485 UPY786485 UZU786485 VJQ786485 VTM786485 WDI786485 WNE786485 WXA786485 AS852021 KO852021 UK852021 AEG852021 AOC852021 AXY852021 BHU852021 BRQ852021 CBM852021 CLI852021 CVE852021 DFA852021 DOW852021 DYS852021 EIO852021 ESK852021 FCG852021 FMC852021 FVY852021 GFU852021 GPQ852021 GZM852021 HJI852021 HTE852021 IDA852021 IMW852021 IWS852021 JGO852021 JQK852021 KAG852021 KKC852021 KTY852021 LDU852021 LNQ852021 LXM852021 MHI852021 MRE852021 NBA852021 NKW852021 NUS852021 OEO852021 OOK852021 OYG852021 PIC852021 PRY852021 QBU852021 QLQ852021 QVM852021 RFI852021 RPE852021 RZA852021 SIW852021 SSS852021 TCO852021 TMK852021 TWG852021 UGC852021 UPY852021 UZU852021 VJQ852021 VTM852021 WDI852021 WNE852021 WXA852021 AS917557 KO917557 UK917557 AEG917557 AOC917557 AXY917557 BHU917557 BRQ917557 CBM917557 CLI917557 CVE917557 DFA917557 DOW917557 DYS917557 EIO917557 ESK917557 FCG917557 FMC917557 FVY917557 GFU917557 GPQ917557 GZM917557 HJI917557 HTE917557 IDA917557 IMW917557 IWS917557 JGO917557 JQK917557 KAG917557 KKC917557 KTY917557 LDU917557 LNQ917557 LXM917557 MHI917557 MRE917557 NBA917557 NKW917557 NUS917557 OEO917557 OOK917557 OYG917557 PIC917557 PRY917557 QBU917557 QLQ917557 QVM917557 RFI917557 RPE917557 RZA917557 SIW917557 SSS917557 TCO917557 TMK917557 TWG917557 UGC917557 UPY917557 UZU917557 VJQ917557 VTM917557 WDI917557 WNE917557 WXA917557 AS983093 KO983093 UK983093 AEG983093 AOC983093 AXY983093 BHU983093 BRQ983093 CBM983093 CLI983093 CVE983093 DFA983093 DOW983093 DYS983093 EIO983093 ESK983093 FCG983093 FMC983093 FVY983093 GFU983093 GPQ983093 GZM983093 HJI983093 HTE983093 IDA983093 IMW983093 IWS983093 JGO983093 JQK983093 KAG983093 KKC983093 KTY983093 LDU983093 LNQ983093 LXM983093 MHI983093 MRE983093 NBA983093 NKW983093 NUS983093 OEO983093 OOK983093 OYG983093 PIC983093 PRY983093 QBU983093 QLQ983093 QVM983093 RFI983093 RPE983093 RZA983093 SIW983093 SSS983093 TCO983093 TMK983093 TWG983093 UGC983093 UPY983093 UZU983093 VJQ983093 VTM983093 WDI983093 WNE983093 WXA983093 AEG34 KO50 UK50 AEG50 AOC50 AXY50 BHU50 BRQ50 CBM50 CLI50 CVE50 DFA50 DOW50 DYS50 EIO50 ESK50 FCG50 FMC50 FVY50 GFU50 GPQ50 GZM50 HJI50 HTE50 IDA50 IMW50 IWS50 JGO50 JQK50 KAG50 KKC50 KTY50 LDU50 LNQ50 LXM50 MHI50 MRE50 NBA50 NKW50 NUS50 OEO50 OOK50 OYG50 PIC50 PRY50 QBU50 QLQ50 QVM50 RFI50 RPE50 RZA50 SIW50 SSS50 TCO50 TMK50 TWG50 UGC50 UPY50 UZU50 VJQ50 VTM50 WDI50 WNE50 WXA50 AS65585 KO65585 UK65585 AEG65585 AOC65585 AXY65585 BHU65585 BRQ65585 CBM65585 CLI65585 CVE65585 DFA65585 DOW65585 DYS65585 EIO65585 ESK65585 FCG65585 FMC65585 FVY65585 GFU65585 GPQ65585 GZM65585 HJI65585 HTE65585 IDA65585 IMW65585 IWS65585 JGO65585 JQK65585 KAG65585 KKC65585 KTY65585 LDU65585 LNQ65585 LXM65585 MHI65585 MRE65585 NBA65585 NKW65585 NUS65585 OEO65585 OOK65585 OYG65585 PIC65585 PRY65585 QBU65585 QLQ65585 QVM65585 RFI65585 RPE65585 RZA65585 SIW65585 SSS65585 TCO65585 TMK65585 TWG65585 UGC65585 UPY65585 UZU65585 VJQ65585 VTM65585 WDI65585 WNE65585 WXA65585 AS131121 KO131121 UK131121 AEG131121 AOC131121 AXY131121 BHU131121 BRQ131121 CBM131121 CLI131121 CVE131121 DFA131121 DOW131121 DYS131121 EIO131121 ESK131121 FCG131121 FMC131121 FVY131121 GFU131121 GPQ131121 GZM131121 HJI131121 HTE131121 IDA131121 IMW131121 IWS131121 JGO131121 JQK131121 KAG131121 KKC131121 KTY131121 LDU131121 LNQ131121 LXM131121 MHI131121 MRE131121 NBA131121 NKW131121 NUS131121 OEO131121 OOK131121 OYG131121 PIC131121 PRY131121 QBU131121 QLQ131121 QVM131121 RFI131121 RPE131121 RZA131121 SIW131121 SSS131121 TCO131121 TMK131121 TWG131121 UGC131121 UPY131121 UZU131121 VJQ131121 VTM131121 WDI131121 WNE131121 WXA131121 AS196657 KO196657 UK196657 AEG196657 AOC196657 AXY196657 BHU196657 BRQ196657 CBM196657 CLI196657 CVE196657 DFA196657 DOW196657 DYS196657 EIO196657 ESK196657 FCG196657 FMC196657 FVY196657 GFU196657 GPQ196657 GZM196657 HJI196657 HTE196657 IDA196657 IMW196657 IWS196657 JGO196657 JQK196657 KAG196657 KKC196657 KTY196657 LDU196657 LNQ196657 LXM196657 MHI196657 MRE196657 NBA196657 NKW196657 NUS196657 OEO196657 OOK196657 OYG196657 PIC196657 PRY196657 QBU196657 QLQ196657 QVM196657 RFI196657 RPE196657 RZA196657 SIW196657 SSS196657 TCO196657 TMK196657 TWG196657 UGC196657 UPY196657 UZU196657 VJQ196657 VTM196657 WDI196657 WNE196657 WXA196657 AS262193 KO262193 UK262193 AEG262193 AOC262193 AXY262193 BHU262193 BRQ262193 CBM262193 CLI262193 CVE262193 DFA262193 DOW262193 DYS262193 EIO262193 ESK262193 FCG262193 FMC262193 FVY262193 GFU262193 GPQ262193 GZM262193 HJI262193 HTE262193 IDA262193 IMW262193 IWS262193 JGO262193 JQK262193 KAG262193 KKC262193 KTY262193 LDU262193 LNQ262193 LXM262193 MHI262193 MRE262193 NBA262193 NKW262193 NUS262193 OEO262193 OOK262193 OYG262193 PIC262193 PRY262193 QBU262193 QLQ262193 QVM262193 RFI262193 RPE262193 RZA262193 SIW262193 SSS262193 TCO262193 TMK262193 TWG262193 UGC262193 UPY262193 UZU262193 VJQ262193 VTM262193 WDI262193 WNE262193 WXA262193 AS327729 KO327729 UK327729 AEG327729 AOC327729 AXY327729 BHU327729 BRQ327729 CBM327729 CLI327729 CVE327729 DFA327729 DOW327729 DYS327729 EIO327729 ESK327729 FCG327729 FMC327729 FVY327729 GFU327729 GPQ327729 GZM327729 HJI327729 HTE327729 IDA327729 IMW327729 IWS327729 JGO327729 JQK327729 KAG327729 KKC327729 KTY327729 LDU327729 LNQ327729 LXM327729 MHI327729 MRE327729 NBA327729 NKW327729 NUS327729 OEO327729 OOK327729 OYG327729 PIC327729 PRY327729 QBU327729 QLQ327729 QVM327729 RFI327729 RPE327729 RZA327729 SIW327729 SSS327729 TCO327729 TMK327729 TWG327729 UGC327729 UPY327729 UZU327729 VJQ327729 VTM327729 WDI327729 WNE327729 WXA327729 AS393265 KO393265 UK393265 AEG393265 AOC393265 AXY393265 BHU393265 BRQ393265 CBM393265 CLI393265 CVE393265 DFA393265 DOW393265 DYS393265 EIO393265 ESK393265 FCG393265 FMC393265 FVY393265 GFU393265 GPQ393265 GZM393265 HJI393265 HTE393265 IDA393265 IMW393265 IWS393265 JGO393265 JQK393265 KAG393265 KKC393265 KTY393265 LDU393265 LNQ393265 LXM393265 MHI393265 MRE393265 NBA393265 NKW393265 NUS393265 OEO393265 OOK393265 OYG393265 PIC393265 PRY393265 QBU393265 QLQ393265 QVM393265 RFI393265 RPE393265 RZA393265 SIW393265 SSS393265 TCO393265 TMK393265 TWG393265 UGC393265 UPY393265 UZU393265 VJQ393265 VTM393265 WDI393265 WNE393265 WXA393265 AS458801 KO458801 UK458801 AEG458801 AOC458801 AXY458801 BHU458801 BRQ458801 CBM458801 CLI458801 CVE458801 DFA458801 DOW458801 DYS458801 EIO458801 ESK458801 FCG458801 FMC458801 FVY458801 GFU458801 GPQ458801 GZM458801 HJI458801 HTE458801 IDA458801 IMW458801 IWS458801 JGO458801 JQK458801 KAG458801 KKC458801 KTY458801 LDU458801 LNQ458801 LXM458801 MHI458801 MRE458801 NBA458801 NKW458801 NUS458801 OEO458801 OOK458801 OYG458801 PIC458801 PRY458801 QBU458801 QLQ458801 QVM458801 RFI458801 RPE458801 RZA458801 SIW458801 SSS458801 TCO458801 TMK458801 TWG458801 UGC458801 UPY458801 UZU458801 VJQ458801 VTM458801 WDI458801 WNE458801 WXA458801 AS524337 KO524337 UK524337 AEG524337 AOC524337 AXY524337 BHU524337 BRQ524337 CBM524337 CLI524337 CVE524337 DFA524337 DOW524337 DYS524337 EIO524337 ESK524337 FCG524337 FMC524337 FVY524337 GFU524337 GPQ524337 GZM524337 HJI524337 HTE524337 IDA524337 IMW524337 IWS524337 JGO524337 JQK524337 KAG524337 KKC524337 KTY524337 LDU524337 LNQ524337 LXM524337 MHI524337 MRE524337 NBA524337 NKW524337 NUS524337 OEO524337 OOK524337 OYG524337 PIC524337 PRY524337 QBU524337 QLQ524337 QVM524337 RFI524337 RPE524337 RZA524337 SIW524337 SSS524337 TCO524337 TMK524337 TWG524337 UGC524337 UPY524337 UZU524337 VJQ524337 VTM524337 WDI524337 WNE524337 WXA524337 AS589873 KO589873 UK589873 AEG589873 AOC589873 AXY589873 BHU589873 BRQ589873 CBM589873 CLI589873 CVE589873 DFA589873 DOW589873 DYS589873 EIO589873 ESK589873 FCG589873 FMC589873 FVY589873 GFU589873 GPQ589873 GZM589873 HJI589873 HTE589873 IDA589873 IMW589873 IWS589873 JGO589873 JQK589873 KAG589873 KKC589873 KTY589873 LDU589873 LNQ589873 LXM589873 MHI589873 MRE589873 NBA589873 NKW589873 NUS589873 OEO589873 OOK589873 OYG589873 PIC589873 PRY589873 QBU589873 QLQ589873 QVM589873 RFI589873 RPE589873 RZA589873 SIW589873 SSS589873 TCO589873 TMK589873 TWG589873 UGC589873 UPY589873 UZU589873 VJQ589873 VTM589873 WDI589873 WNE589873 WXA589873 AS655409 KO655409 UK655409 AEG655409 AOC655409 AXY655409 BHU655409 BRQ655409 CBM655409 CLI655409 CVE655409 DFA655409 DOW655409 DYS655409 EIO655409 ESK655409 FCG655409 FMC655409 FVY655409 GFU655409 GPQ655409 GZM655409 HJI655409 HTE655409 IDA655409 IMW655409 IWS655409 JGO655409 JQK655409 KAG655409 KKC655409 KTY655409 LDU655409 LNQ655409 LXM655409 MHI655409 MRE655409 NBA655409 NKW655409 NUS655409 OEO655409 OOK655409 OYG655409 PIC655409 PRY655409 QBU655409 QLQ655409 QVM655409 RFI655409 RPE655409 RZA655409 SIW655409 SSS655409 TCO655409 TMK655409 TWG655409 UGC655409 UPY655409 UZU655409 VJQ655409 VTM655409 WDI655409 WNE655409 WXA655409 AS720945 KO720945 UK720945 AEG720945 AOC720945 AXY720945 BHU720945 BRQ720945 CBM720945 CLI720945 CVE720945 DFA720945 DOW720945 DYS720945 EIO720945 ESK720945 FCG720945 FMC720945 FVY720945 GFU720945 GPQ720945 GZM720945 HJI720945 HTE720945 IDA720945 IMW720945 IWS720945 JGO720945 JQK720945 KAG720945 KKC720945 KTY720945 LDU720945 LNQ720945 LXM720945 MHI720945 MRE720945 NBA720945 NKW720945 NUS720945 OEO720945 OOK720945 OYG720945 PIC720945 PRY720945 QBU720945 QLQ720945 QVM720945 RFI720945 RPE720945 RZA720945 SIW720945 SSS720945 TCO720945 TMK720945 TWG720945 UGC720945 UPY720945 UZU720945 VJQ720945 VTM720945 WDI720945 WNE720945 WXA720945 AS786481 KO786481 UK786481 AEG786481 AOC786481 AXY786481 BHU786481 BRQ786481 CBM786481 CLI786481 CVE786481 DFA786481 DOW786481 DYS786481 EIO786481 ESK786481 FCG786481 FMC786481 FVY786481 GFU786481 GPQ786481 GZM786481 HJI786481 HTE786481 IDA786481 IMW786481 IWS786481 JGO786481 JQK786481 KAG786481 KKC786481 KTY786481 LDU786481 LNQ786481 LXM786481 MHI786481 MRE786481 NBA786481 NKW786481 NUS786481 OEO786481 OOK786481 OYG786481 PIC786481 PRY786481 QBU786481 QLQ786481 QVM786481 RFI786481 RPE786481 RZA786481 SIW786481 SSS786481 TCO786481 TMK786481 TWG786481 UGC786481 UPY786481 UZU786481 VJQ786481 VTM786481 WDI786481 WNE786481 WXA786481 AS852017 KO852017 UK852017 AEG852017 AOC852017 AXY852017 BHU852017 BRQ852017 CBM852017 CLI852017 CVE852017 DFA852017 DOW852017 DYS852017 EIO852017 ESK852017 FCG852017 FMC852017 FVY852017 GFU852017 GPQ852017 GZM852017 HJI852017 HTE852017 IDA852017 IMW852017 IWS852017 JGO852017 JQK852017 KAG852017 KKC852017 KTY852017 LDU852017 LNQ852017 LXM852017 MHI852017 MRE852017 NBA852017 NKW852017 NUS852017 OEO852017 OOK852017 OYG852017 PIC852017 PRY852017 QBU852017 QLQ852017 QVM852017 RFI852017 RPE852017 RZA852017 SIW852017 SSS852017 TCO852017 TMK852017 TWG852017 UGC852017 UPY852017 UZU852017 VJQ852017 VTM852017 WDI852017 WNE852017 WXA852017 AS917553 KO917553 UK917553 AEG917553 AOC917553 AXY917553 BHU917553 BRQ917553 CBM917553 CLI917553 CVE917553 DFA917553 DOW917553 DYS917553 EIO917553 ESK917553 FCG917553 FMC917553 FVY917553 GFU917553 GPQ917553 GZM917553 HJI917553 HTE917553 IDA917553 IMW917553 IWS917553 JGO917553 JQK917553 KAG917553 KKC917553 KTY917553 LDU917553 LNQ917553 LXM917553 MHI917553 MRE917553 NBA917553 NKW917553 NUS917553 OEO917553 OOK917553 OYG917553 PIC917553 PRY917553 QBU917553 QLQ917553 QVM917553 RFI917553 RPE917553 RZA917553 SIW917553 SSS917553 TCO917553 TMK917553 TWG917553 UGC917553 UPY917553 UZU917553 VJQ917553 VTM917553 WDI917553 WNE917553 WXA917553 AS983089 KO983089 UK983089 AEG983089 AOC983089 AXY983089 BHU983089 BRQ983089 CBM983089 CLI983089 CVE983089 DFA983089 DOW983089 DYS983089 EIO983089 ESK983089 FCG983089 FMC983089 FVY983089 GFU983089 GPQ983089 GZM983089 HJI983089 HTE983089 IDA983089 IMW983089 IWS983089 JGO983089 JQK983089 KAG983089 KKC983089 KTY983089 LDU983089 LNQ983089 LXM983089 MHI983089 MRE983089 NBA983089 NKW983089 NUS983089 OEO983089 OOK983089 OYG983089 PIC983089 PRY983089 QBU983089 QLQ983089 QVM983089 RFI983089 RPE983089 RZA983089 SIW983089 SSS983089 TCO983089 TMK983089 TWG983089 UGC983089 UPY983089 UZU983089 VJQ983089 VTM983089 WDI983089 WNE983089 WXA983089 AOC34 KO46 UK46 AEG46 AOC46 AXY46 BHU46 BRQ46 CBM46 CLI46 CVE46 DFA46 DOW46 DYS46 EIO46 ESK46 FCG46 FMC46 FVY46 GFU46 GPQ46 GZM46 HJI46 HTE46 IDA46 IMW46 IWS46 JGO46 JQK46 KAG46 KKC46 KTY46 LDU46 LNQ46 LXM46 MHI46 MRE46 NBA46 NKW46 NUS46 OEO46 OOK46 OYG46 PIC46 PRY46 QBU46 QLQ46 QVM46 RFI46 RPE46 RZA46 SIW46 SSS46 TCO46 TMK46 TWG46 UGC46 UPY46 UZU46 VJQ46 VTM46 WDI46 WNE46 WXA46 AS65581 KO65581 UK65581 AEG65581 AOC65581 AXY65581 BHU65581 BRQ65581 CBM65581 CLI65581 CVE65581 DFA65581 DOW65581 DYS65581 EIO65581 ESK65581 FCG65581 FMC65581 FVY65581 GFU65581 GPQ65581 GZM65581 HJI65581 HTE65581 IDA65581 IMW65581 IWS65581 JGO65581 JQK65581 KAG65581 KKC65581 KTY65581 LDU65581 LNQ65581 LXM65581 MHI65581 MRE65581 NBA65581 NKW65581 NUS65581 OEO65581 OOK65581 OYG65581 PIC65581 PRY65581 QBU65581 QLQ65581 QVM65581 RFI65581 RPE65581 RZA65581 SIW65581 SSS65581 TCO65581 TMK65581 TWG65581 UGC65581 UPY65581 UZU65581 VJQ65581 VTM65581 WDI65581 WNE65581 WXA65581 AS131117 KO131117 UK131117 AEG131117 AOC131117 AXY131117 BHU131117 BRQ131117 CBM131117 CLI131117 CVE131117 DFA131117 DOW131117 DYS131117 EIO131117 ESK131117 FCG131117 FMC131117 FVY131117 GFU131117 GPQ131117 GZM131117 HJI131117 HTE131117 IDA131117 IMW131117 IWS131117 JGO131117 JQK131117 KAG131117 KKC131117 KTY131117 LDU131117 LNQ131117 LXM131117 MHI131117 MRE131117 NBA131117 NKW131117 NUS131117 OEO131117 OOK131117 OYG131117 PIC131117 PRY131117 QBU131117 QLQ131117 QVM131117 RFI131117 RPE131117 RZA131117 SIW131117 SSS131117 TCO131117 TMK131117 TWG131117 UGC131117 UPY131117 UZU131117 VJQ131117 VTM131117 WDI131117 WNE131117 WXA131117 AS196653 KO196653 UK196653 AEG196653 AOC196653 AXY196653 BHU196653 BRQ196653 CBM196653 CLI196653 CVE196653 DFA196653 DOW196653 DYS196653 EIO196653 ESK196653 FCG196653 FMC196653 FVY196653 GFU196653 GPQ196653 GZM196653 HJI196653 HTE196653 IDA196653 IMW196653 IWS196653 JGO196653 JQK196653 KAG196653 KKC196653 KTY196653 LDU196653 LNQ196653 LXM196653 MHI196653 MRE196653 NBA196653 NKW196653 NUS196653 OEO196653 OOK196653 OYG196653 PIC196653 PRY196653 QBU196653 QLQ196653 QVM196653 RFI196653 RPE196653 RZA196653 SIW196653 SSS196653 TCO196653 TMK196653 TWG196653 UGC196653 UPY196653 UZU196653 VJQ196653 VTM196653 WDI196653 WNE196653 WXA196653 AS262189 KO262189 UK262189 AEG262189 AOC262189 AXY262189 BHU262189 BRQ262189 CBM262189 CLI262189 CVE262189 DFA262189 DOW262189 DYS262189 EIO262189 ESK262189 FCG262189 FMC262189 FVY262189 GFU262189 GPQ262189 GZM262189 HJI262189 HTE262189 IDA262189 IMW262189 IWS262189 JGO262189 JQK262189 KAG262189 KKC262189 KTY262189 LDU262189 LNQ262189 LXM262189 MHI262189 MRE262189 NBA262189 NKW262189 NUS262189 OEO262189 OOK262189 OYG262189 PIC262189 PRY262189 QBU262189 QLQ262189 QVM262189 RFI262189 RPE262189 RZA262189 SIW262189 SSS262189 TCO262189 TMK262189 TWG262189 UGC262189 UPY262189 UZU262189 VJQ262189 VTM262189 WDI262189 WNE262189 WXA262189 AS327725 KO327725 UK327725 AEG327725 AOC327725 AXY327725 BHU327725 BRQ327725 CBM327725 CLI327725 CVE327725 DFA327725 DOW327725 DYS327725 EIO327725 ESK327725 FCG327725 FMC327725 FVY327725 GFU327725 GPQ327725 GZM327725 HJI327725 HTE327725 IDA327725 IMW327725 IWS327725 JGO327725 JQK327725 KAG327725 KKC327725 KTY327725 LDU327725 LNQ327725 LXM327725 MHI327725 MRE327725 NBA327725 NKW327725 NUS327725 OEO327725 OOK327725 OYG327725 PIC327725 PRY327725 QBU327725 QLQ327725 QVM327725 RFI327725 RPE327725 RZA327725 SIW327725 SSS327725 TCO327725 TMK327725 TWG327725 UGC327725 UPY327725 UZU327725 VJQ327725 VTM327725 WDI327725 WNE327725 WXA327725 AS393261 KO393261 UK393261 AEG393261 AOC393261 AXY393261 BHU393261 BRQ393261 CBM393261 CLI393261 CVE393261 DFA393261 DOW393261 DYS393261 EIO393261 ESK393261 FCG393261 FMC393261 FVY393261 GFU393261 GPQ393261 GZM393261 HJI393261 HTE393261 IDA393261 IMW393261 IWS393261 JGO393261 JQK393261 KAG393261 KKC393261 KTY393261 LDU393261 LNQ393261 LXM393261 MHI393261 MRE393261 NBA393261 NKW393261 NUS393261 OEO393261 OOK393261 OYG393261 PIC393261 PRY393261 QBU393261 QLQ393261 QVM393261 RFI393261 RPE393261 RZA393261 SIW393261 SSS393261 TCO393261 TMK393261 TWG393261 UGC393261 UPY393261 UZU393261 VJQ393261 VTM393261 WDI393261 WNE393261 WXA393261 AS458797 KO458797 UK458797 AEG458797 AOC458797 AXY458797 BHU458797 BRQ458797 CBM458797 CLI458797 CVE458797 DFA458797 DOW458797 DYS458797 EIO458797 ESK458797 FCG458797 FMC458797 FVY458797 GFU458797 GPQ458797 GZM458797 HJI458797 HTE458797 IDA458797 IMW458797 IWS458797 JGO458797 JQK458797 KAG458797 KKC458797 KTY458797 LDU458797 LNQ458797 LXM458797 MHI458797 MRE458797 NBA458797 NKW458797 NUS458797 OEO458797 OOK458797 OYG458797 PIC458797 PRY458797 QBU458797 QLQ458797 QVM458797 RFI458797 RPE458797 RZA458797 SIW458797 SSS458797 TCO458797 TMK458797 TWG458797 UGC458797 UPY458797 UZU458797 VJQ458797 VTM458797 WDI458797 WNE458797 WXA458797 AS524333 KO524333 UK524333 AEG524333 AOC524333 AXY524333 BHU524333 BRQ524333 CBM524333 CLI524333 CVE524333 DFA524333 DOW524333 DYS524333 EIO524333 ESK524333 FCG524333 FMC524333 FVY524333 GFU524333 GPQ524333 GZM524333 HJI524333 HTE524333 IDA524333 IMW524333 IWS524333 JGO524333 JQK524333 KAG524333 KKC524333 KTY524333 LDU524333 LNQ524333 LXM524333 MHI524333 MRE524333 NBA524333 NKW524333 NUS524333 OEO524333 OOK524333 OYG524333 PIC524333 PRY524333 QBU524333 QLQ524333 QVM524333 RFI524333 RPE524333 RZA524333 SIW524333 SSS524333 TCO524333 TMK524333 TWG524333 UGC524333 UPY524333 UZU524333 VJQ524333 VTM524333 WDI524333 WNE524333 WXA524333 AS589869 KO589869 UK589869 AEG589869 AOC589869 AXY589869 BHU589869 BRQ589869 CBM589869 CLI589869 CVE589869 DFA589869 DOW589869 DYS589869 EIO589869 ESK589869 FCG589869 FMC589869 FVY589869 GFU589869 GPQ589869 GZM589869 HJI589869 HTE589869 IDA589869 IMW589869 IWS589869 JGO589869 JQK589869 KAG589869 KKC589869 KTY589869 LDU589869 LNQ589869 LXM589869 MHI589869 MRE589869 NBA589869 NKW589869 NUS589869 OEO589869 OOK589869 OYG589869 PIC589869 PRY589869 QBU589869 QLQ589869 QVM589869 RFI589869 RPE589869 RZA589869 SIW589869 SSS589869 TCO589869 TMK589869 TWG589869 UGC589869 UPY589869 UZU589869 VJQ589869 VTM589869 WDI589869 WNE589869 WXA589869 AS655405 KO655405 UK655405 AEG655405 AOC655405 AXY655405 BHU655405 BRQ655405 CBM655405 CLI655405 CVE655405 DFA655405 DOW655405 DYS655405 EIO655405 ESK655405 FCG655405 FMC655405 FVY655405 GFU655405 GPQ655405 GZM655405 HJI655405 HTE655405 IDA655405 IMW655405 IWS655405 JGO655405 JQK655405 KAG655405 KKC655405 KTY655405 LDU655405 LNQ655405 LXM655405 MHI655405 MRE655405 NBA655405 NKW655405 NUS655405 OEO655405 OOK655405 OYG655405 PIC655405 PRY655405 QBU655405 QLQ655405 QVM655405 RFI655405 RPE655405 RZA655405 SIW655405 SSS655405 TCO655405 TMK655405 TWG655405 UGC655405 UPY655405 UZU655405 VJQ655405 VTM655405 WDI655405 WNE655405 WXA655405 AS720941 KO720941 UK720941 AEG720941 AOC720941 AXY720941 BHU720941 BRQ720941 CBM720941 CLI720941 CVE720941 DFA720941 DOW720941 DYS720941 EIO720941 ESK720941 FCG720941 FMC720941 FVY720941 GFU720941 GPQ720941 GZM720941 HJI720941 HTE720941 IDA720941 IMW720941 IWS720941 JGO720941 JQK720941 KAG720941 KKC720941 KTY720941 LDU720941 LNQ720941 LXM720941 MHI720941 MRE720941 NBA720941 NKW720941 NUS720941 OEO720941 OOK720941 OYG720941 PIC720941 PRY720941 QBU720941 QLQ720941 QVM720941 RFI720941 RPE720941 RZA720941 SIW720941 SSS720941 TCO720941 TMK720941 TWG720941 UGC720941 UPY720941 UZU720941 VJQ720941 VTM720941 WDI720941 WNE720941 WXA720941 AS786477 KO786477 UK786477 AEG786477 AOC786477 AXY786477 BHU786477 BRQ786477 CBM786477 CLI786477 CVE786477 DFA786477 DOW786477 DYS786477 EIO786477 ESK786477 FCG786477 FMC786477 FVY786477 GFU786477 GPQ786477 GZM786477 HJI786477 HTE786477 IDA786477 IMW786477 IWS786477 JGO786477 JQK786477 KAG786477 KKC786477 KTY786477 LDU786477 LNQ786477 LXM786477 MHI786477 MRE786477 NBA786477 NKW786477 NUS786477 OEO786477 OOK786477 OYG786477 PIC786477 PRY786477 QBU786477 QLQ786477 QVM786477 RFI786477 RPE786477 RZA786477 SIW786477 SSS786477 TCO786477 TMK786477 TWG786477 UGC786477 UPY786477 UZU786477 VJQ786477 VTM786477 WDI786477 WNE786477 WXA786477 AS852013 KO852013 UK852013 AEG852013 AOC852013 AXY852013 BHU852013 BRQ852013 CBM852013 CLI852013 CVE852013 DFA852013 DOW852013 DYS852013 EIO852013 ESK852013 FCG852013 FMC852013 FVY852013 GFU852013 GPQ852013 GZM852013 HJI852013 HTE852013 IDA852013 IMW852013 IWS852013 JGO852013 JQK852013 KAG852013 KKC852013 KTY852013 LDU852013 LNQ852013 LXM852013 MHI852013 MRE852013 NBA852013 NKW852013 NUS852013 OEO852013 OOK852013 OYG852013 PIC852013 PRY852013 QBU852013 QLQ852013 QVM852013 RFI852013 RPE852013 RZA852013 SIW852013 SSS852013 TCO852013 TMK852013 TWG852013 UGC852013 UPY852013 UZU852013 VJQ852013 VTM852013 WDI852013 WNE852013 WXA852013 AS917549 KO917549 UK917549 AEG917549 AOC917549 AXY917549 BHU917549 BRQ917549 CBM917549 CLI917549 CVE917549 DFA917549 DOW917549 DYS917549 EIO917549 ESK917549 FCG917549 FMC917549 FVY917549 GFU917549 GPQ917549 GZM917549 HJI917549 HTE917549 IDA917549 IMW917549 IWS917549 JGO917549 JQK917549 KAG917549 KKC917549 KTY917549 LDU917549 LNQ917549 LXM917549 MHI917549 MRE917549 NBA917549 NKW917549 NUS917549 OEO917549 OOK917549 OYG917549 PIC917549 PRY917549 QBU917549 QLQ917549 QVM917549 RFI917549 RPE917549 RZA917549 SIW917549 SSS917549 TCO917549 TMK917549 TWG917549 UGC917549 UPY917549 UZU917549 VJQ917549 VTM917549 WDI917549 WNE917549 WXA917549 AS983085 KO983085 UK983085 AEG983085 AOC983085 AXY983085 BHU983085 BRQ983085 CBM983085 CLI983085 CVE983085 DFA983085 DOW983085 DYS983085 EIO983085 ESK983085 FCG983085 FMC983085 FVY983085 GFU983085 GPQ983085 GZM983085 HJI983085 HTE983085 IDA983085 IMW983085 IWS983085 JGO983085 JQK983085 KAG983085 KKC983085 KTY983085 LDU983085 LNQ983085 LXM983085 MHI983085 MRE983085 NBA983085 NKW983085 NUS983085 OEO983085 OOK983085 OYG983085 PIC983085 PRY983085 QBU983085 QLQ983085 QVM983085 RFI983085 RPE983085 RZA983085 SIW983085 SSS983085 TCO983085 TMK983085 TWG983085 UGC983085 UPY983085 UZU983085 VJQ983085 VTM983085 WDI983085 WNE983085 WXA983085 AXY34 KO42 UK42 AEG42 AOC42 AXY42 BHU42 BRQ42 CBM42 CLI42 CVE42 DFA42 DOW42 DYS42 EIO42 ESK42 FCG42 FMC42 FVY42 GFU42 GPQ42 GZM42 HJI42 HTE42 IDA42 IMW42 IWS42 JGO42 JQK42 KAG42 KKC42 KTY42 LDU42 LNQ42 LXM42 MHI42 MRE42 NBA42 NKW42 NUS42 OEO42 OOK42 OYG42 PIC42 PRY42 QBU42 QLQ42 QVM42 RFI42 RPE42 RZA42 SIW42 SSS42 TCO42 TMK42 TWG42 UGC42 UPY42 UZU42 VJQ42 VTM42 WDI42 WNE42 WXA42 AS65577 KO65577 UK65577 AEG65577 AOC65577 AXY65577 BHU65577 BRQ65577 CBM65577 CLI65577 CVE65577 DFA65577 DOW65577 DYS65577 EIO65577 ESK65577 FCG65577 FMC65577 FVY65577 GFU65577 GPQ65577 GZM65577 HJI65577 HTE65577 IDA65577 IMW65577 IWS65577 JGO65577 JQK65577 KAG65577 KKC65577 KTY65577 LDU65577 LNQ65577 LXM65577 MHI65577 MRE65577 NBA65577 NKW65577 NUS65577 OEO65577 OOK65577 OYG65577 PIC65577 PRY65577 QBU65577 QLQ65577 QVM65577 RFI65577 RPE65577 RZA65577 SIW65577 SSS65577 TCO65577 TMK65577 TWG65577 UGC65577 UPY65577 UZU65577 VJQ65577 VTM65577 WDI65577 WNE65577 WXA65577 AS131113 KO131113 UK131113 AEG131113 AOC131113 AXY131113 BHU131113 BRQ131113 CBM131113 CLI131113 CVE131113 DFA131113 DOW131113 DYS131113 EIO131113 ESK131113 FCG131113 FMC131113 FVY131113 GFU131113 GPQ131113 GZM131113 HJI131113 HTE131113 IDA131113 IMW131113 IWS131113 JGO131113 JQK131113 KAG131113 KKC131113 KTY131113 LDU131113 LNQ131113 LXM131113 MHI131113 MRE131113 NBA131113 NKW131113 NUS131113 OEO131113 OOK131113 OYG131113 PIC131113 PRY131113 QBU131113 QLQ131113 QVM131113 RFI131113 RPE131113 RZA131113 SIW131113 SSS131113 TCO131113 TMK131113 TWG131113 UGC131113 UPY131113 UZU131113 VJQ131113 VTM131113 WDI131113 WNE131113 WXA131113 AS196649 KO196649 UK196649 AEG196649 AOC196649 AXY196649 BHU196649 BRQ196649 CBM196649 CLI196649 CVE196649 DFA196649 DOW196649 DYS196649 EIO196649 ESK196649 FCG196649 FMC196649 FVY196649 GFU196649 GPQ196649 GZM196649 HJI196649 HTE196649 IDA196649 IMW196649 IWS196649 JGO196649 JQK196649 KAG196649 KKC196649 KTY196649 LDU196649 LNQ196649 LXM196649 MHI196649 MRE196649 NBA196649 NKW196649 NUS196649 OEO196649 OOK196649 OYG196649 PIC196649 PRY196649 QBU196649 QLQ196649 QVM196649 RFI196649 RPE196649 RZA196649 SIW196649 SSS196649 TCO196649 TMK196649 TWG196649 UGC196649 UPY196649 UZU196649 VJQ196649 VTM196649 WDI196649 WNE196649 WXA196649 AS262185 KO262185 UK262185 AEG262185 AOC262185 AXY262185 BHU262185 BRQ262185 CBM262185 CLI262185 CVE262185 DFA262185 DOW262185 DYS262185 EIO262185 ESK262185 FCG262185 FMC262185 FVY262185 GFU262185 GPQ262185 GZM262185 HJI262185 HTE262185 IDA262185 IMW262185 IWS262185 JGO262185 JQK262185 KAG262185 KKC262185 KTY262185 LDU262185 LNQ262185 LXM262185 MHI262185 MRE262185 NBA262185 NKW262185 NUS262185 OEO262185 OOK262185 OYG262185 PIC262185 PRY262185 QBU262185 QLQ262185 QVM262185 RFI262185 RPE262185 RZA262185 SIW262185 SSS262185 TCO262185 TMK262185 TWG262185 UGC262185 UPY262185 UZU262185 VJQ262185 VTM262185 WDI262185 WNE262185 WXA262185 AS327721 KO327721 UK327721 AEG327721 AOC327721 AXY327721 BHU327721 BRQ327721 CBM327721 CLI327721 CVE327721 DFA327721 DOW327721 DYS327721 EIO327721 ESK327721 FCG327721 FMC327721 FVY327721 GFU327721 GPQ327721 GZM327721 HJI327721 HTE327721 IDA327721 IMW327721 IWS327721 JGO327721 JQK327721 KAG327721 KKC327721 KTY327721 LDU327721 LNQ327721 LXM327721 MHI327721 MRE327721 NBA327721 NKW327721 NUS327721 OEO327721 OOK327721 OYG327721 PIC327721 PRY327721 QBU327721 QLQ327721 QVM327721 RFI327721 RPE327721 RZA327721 SIW327721 SSS327721 TCO327721 TMK327721 TWG327721 UGC327721 UPY327721 UZU327721 VJQ327721 VTM327721 WDI327721 WNE327721 WXA327721 AS393257 KO393257 UK393257 AEG393257 AOC393257 AXY393257 BHU393257 BRQ393257 CBM393257 CLI393257 CVE393257 DFA393257 DOW393257 DYS393257 EIO393257 ESK393257 FCG393257 FMC393257 FVY393257 GFU393257 GPQ393257 GZM393257 HJI393257 HTE393257 IDA393257 IMW393257 IWS393257 JGO393257 JQK393257 KAG393257 KKC393257 KTY393257 LDU393257 LNQ393257 LXM393257 MHI393257 MRE393257 NBA393257 NKW393257 NUS393257 OEO393257 OOK393257 OYG393257 PIC393257 PRY393257 QBU393257 QLQ393257 QVM393257 RFI393257 RPE393257 RZA393257 SIW393257 SSS393257 TCO393257 TMK393257 TWG393257 UGC393257 UPY393257 UZU393257 VJQ393257 VTM393257 WDI393257 WNE393257 WXA393257 AS458793 KO458793 UK458793 AEG458793 AOC458793 AXY458793 BHU458793 BRQ458793 CBM458793 CLI458793 CVE458793 DFA458793 DOW458793 DYS458793 EIO458793 ESK458793 FCG458793 FMC458793 FVY458793 GFU458793 GPQ458793 GZM458793 HJI458793 HTE458793 IDA458793 IMW458793 IWS458793 JGO458793 JQK458793 KAG458793 KKC458793 KTY458793 LDU458793 LNQ458793 LXM458793 MHI458793 MRE458793 NBA458793 NKW458793 NUS458793 OEO458793 OOK458793 OYG458793 PIC458793 PRY458793 QBU458793 QLQ458793 QVM458793 RFI458793 RPE458793 RZA458793 SIW458793 SSS458793 TCO458793 TMK458793 TWG458793 UGC458793 UPY458793 UZU458793 VJQ458793 VTM458793 WDI458793 WNE458793 WXA458793 AS524329 KO524329 UK524329 AEG524329 AOC524329 AXY524329 BHU524329 BRQ524329 CBM524329 CLI524329 CVE524329 DFA524329 DOW524329 DYS524329 EIO524329 ESK524329 FCG524329 FMC524329 FVY524329 GFU524329 GPQ524329 GZM524329 HJI524329 HTE524329 IDA524329 IMW524329 IWS524329 JGO524329 JQK524329 KAG524329 KKC524329 KTY524329 LDU524329 LNQ524329 LXM524329 MHI524329 MRE524329 NBA524329 NKW524329 NUS524329 OEO524329 OOK524329 OYG524329 PIC524329 PRY524329 QBU524329 QLQ524329 QVM524329 RFI524329 RPE524329 RZA524329 SIW524329 SSS524329 TCO524329 TMK524329 TWG524329 UGC524329 UPY524329 UZU524329 VJQ524329 VTM524329 WDI524329 WNE524329 WXA524329 AS589865 KO589865 UK589865 AEG589865 AOC589865 AXY589865 BHU589865 BRQ589865 CBM589865 CLI589865 CVE589865 DFA589865 DOW589865 DYS589865 EIO589865 ESK589865 FCG589865 FMC589865 FVY589865 GFU589865 GPQ589865 GZM589865 HJI589865 HTE589865 IDA589865 IMW589865 IWS589865 JGO589865 JQK589865 KAG589865 KKC589865 KTY589865 LDU589865 LNQ589865 LXM589865 MHI589865 MRE589865 NBA589865 NKW589865 NUS589865 OEO589865 OOK589865 OYG589865 PIC589865 PRY589865 QBU589865 QLQ589865 QVM589865 RFI589865 RPE589865 RZA589865 SIW589865 SSS589865 TCO589865 TMK589865 TWG589865 UGC589865 UPY589865 UZU589865 VJQ589865 VTM589865 WDI589865 WNE589865 WXA589865 AS655401 KO655401 UK655401 AEG655401 AOC655401 AXY655401 BHU655401 BRQ655401 CBM655401 CLI655401 CVE655401 DFA655401 DOW655401 DYS655401 EIO655401 ESK655401 FCG655401 FMC655401 FVY655401 GFU655401 GPQ655401 GZM655401 HJI655401 HTE655401 IDA655401 IMW655401 IWS655401 JGO655401 JQK655401 KAG655401 KKC655401 KTY655401 LDU655401 LNQ655401 LXM655401 MHI655401 MRE655401 NBA655401 NKW655401 NUS655401 OEO655401 OOK655401 OYG655401 PIC655401 PRY655401 QBU655401 QLQ655401 QVM655401 RFI655401 RPE655401 RZA655401 SIW655401 SSS655401 TCO655401 TMK655401 TWG655401 UGC655401 UPY655401 UZU655401 VJQ655401 VTM655401 WDI655401 WNE655401 WXA655401 AS720937 KO720937 UK720937 AEG720937 AOC720937 AXY720937 BHU720937 BRQ720937 CBM720937 CLI720937 CVE720937 DFA720937 DOW720937 DYS720937 EIO720937 ESK720937 FCG720937 FMC720937 FVY720937 GFU720937 GPQ720937 GZM720937 HJI720937 HTE720937 IDA720937 IMW720937 IWS720937 JGO720937 JQK720937 KAG720937 KKC720937 KTY720937 LDU720937 LNQ720937 LXM720937 MHI720937 MRE720937 NBA720937 NKW720937 NUS720937 OEO720937 OOK720937 OYG720937 PIC720937 PRY720937 QBU720937 QLQ720937 QVM720937 RFI720937 RPE720937 RZA720937 SIW720937 SSS720937 TCO720937 TMK720937 TWG720937 UGC720937 UPY720937 UZU720937 VJQ720937 VTM720937 WDI720937 WNE720937 WXA720937 AS786473 KO786473 UK786473 AEG786473 AOC786473 AXY786473 BHU786473 BRQ786473 CBM786473 CLI786473 CVE786473 DFA786473 DOW786473 DYS786473 EIO786473 ESK786473 FCG786473 FMC786473 FVY786473 GFU786473 GPQ786473 GZM786473 HJI786473 HTE786473 IDA786473 IMW786473 IWS786473 JGO786473 JQK786473 KAG786473 KKC786473 KTY786473 LDU786473 LNQ786473 LXM786473 MHI786473 MRE786473 NBA786473 NKW786473 NUS786473 OEO786473 OOK786473 OYG786473 PIC786473 PRY786473 QBU786473 QLQ786473 QVM786473 RFI786473 RPE786473 RZA786473 SIW786473 SSS786473 TCO786473 TMK786473 TWG786473 UGC786473 UPY786473 UZU786473 VJQ786473 VTM786473 WDI786473 WNE786473 WXA786473 AS852009 KO852009 UK852009 AEG852009 AOC852009 AXY852009 BHU852009 BRQ852009 CBM852009 CLI852009 CVE852009 DFA852009 DOW852009 DYS852009 EIO852009 ESK852009 FCG852009 FMC852009 FVY852009 GFU852009 GPQ852009 GZM852009 HJI852009 HTE852009 IDA852009 IMW852009 IWS852009 JGO852009 JQK852009 KAG852009 KKC852009 KTY852009 LDU852009 LNQ852009 LXM852009 MHI852009 MRE852009 NBA852009 NKW852009 NUS852009 OEO852009 OOK852009 OYG852009 PIC852009 PRY852009 QBU852009 QLQ852009 QVM852009 RFI852009 RPE852009 RZA852009 SIW852009 SSS852009 TCO852009 TMK852009 TWG852009 UGC852009 UPY852009 UZU852009 VJQ852009 VTM852009 WDI852009 WNE852009 WXA852009 AS917545 KO917545 UK917545 AEG917545 AOC917545 AXY917545 BHU917545 BRQ917545 CBM917545 CLI917545 CVE917545 DFA917545 DOW917545 DYS917545 EIO917545 ESK917545 FCG917545 FMC917545 FVY917545 GFU917545 GPQ917545 GZM917545 HJI917545 HTE917545 IDA917545 IMW917545 IWS917545 JGO917545 JQK917545 KAG917545 KKC917545 KTY917545 LDU917545 LNQ917545 LXM917545 MHI917545 MRE917545 NBA917545 NKW917545 NUS917545 OEO917545 OOK917545 OYG917545 PIC917545 PRY917545 QBU917545 QLQ917545 QVM917545 RFI917545 RPE917545 RZA917545 SIW917545 SSS917545 TCO917545 TMK917545 TWG917545 UGC917545 UPY917545 UZU917545 VJQ917545 VTM917545 WDI917545 WNE917545 WXA917545 AS983081 KO983081 UK983081 AEG983081 AOC983081 AXY983081 BHU983081 BRQ983081 CBM983081 CLI983081 CVE983081 DFA983081 DOW983081 DYS983081 EIO983081 ESK983081 FCG983081 FMC983081 FVY983081 GFU983081 GPQ983081 GZM983081 HJI983081 HTE983081 IDA983081 IMW983081 IWS983081 JGO983081 JQK983081 KAG983081 KKC983081 KTY983081 LDU983081 LNQ983081 LXM983081 MHI983081 MRE983081 NBA983081 NKW983081 NUS983081 OEO983081 OOK983081 OYG983081 PIC983081 PRY983081 QBU983081 QLQ983081 QVM983081 RFI983081 RPE983081 RZA983081 SIW983081 SSS983081 TCO983081 TMK983081 TWG983081 UGC983081 UPY983081 UZU983081 VJQ983081 VTM983081 WDI983081 WNE983081 WXA983081 CVE34 KO26 UK26 AEG26 AOC26 AXY26 BHU26 BRQ26 CBM26 CLI26 CVE26 DFA26 DOW26 DYS26 EIO26 ESK26 FCG26 FMC26 FVY26 GFU26 GPQ26 GZM26 HJI26 HTE26 IDA26 IMW26 IWS26 JGO26 JQK26 KAG26 KKC26 KTY26 LDU26 LNQ26 LXM26 MHI26 MRE26 NBA26 NKW26 NUS26 OEO26 OOK26 OYG26 PIC26 PRY26 QBU26 QLQ26 QVM26 RFI26 RPE26 RZA26 SIW26 SSS26 TCO26 TMK26 TWG26 UGC26 UPY26 UZU26 VJQ26 VTM26 WDI26 WNE26 WXA26 AS65562 KO65562 UK65562 AEG65562 AOC65562 AXY65562 BHU65562 BRQ65562 CBM65562 CLI65562 CVE65562 DFA65562 DOW65562 DYS65562 EIO65562 ESK65562 FCG65562 FMC65562 FVY65562 GFU65562 GPQ65562 GZM65562 HJI65562 HTE65562 IDA65562 IMW65562 IWS65562 JGO65562 JQK65562 KAG65562 KKC65562 KTY65562 LDU65562 LNQ65562 LXM65562 MHI65562 MRE65562 NBA65562 NKW65562 NUS65562 OEO65562 OOK65562 OYG65562 PIC65562 PRY65562 QBU65562 QLQ65562 QVM65562 RFI65562 RPE65562 RZA65562 SIW65562 SSS65562 TCO65562 TMK65562 TWG65562 UGC65562 UPY65562 UZU65562 VJQ65562 VTM65562 WDI65562 WNE65562 WXA65562 AS131098 KO131098 UK131098 AEG131098 AOC131098 AXY131098 BHU131098 BRQ131098 CBM131098 CLI131098 CVE131098 DFA131098 DOW131098 DYS131098 EIO131098 ESK131098 FCG131098 FMC131098 FVY131098 GFU131098 GPQ131098 GZM131098 HJI131098 HTE131098 IDA131098 IMW131098 IWS131098 JGO131098 JQK131098 KAG131098 KKC131098 KTY131098 LDU131098 LNQ131098 LXM131098 MHI131098 MRE131098 NBA131098 NKW131098 NUS131098 OEO131098 OOK131098 OYG131098 PIC131098 PRY131098 QBU131098 QLQ131098 QVM131098 RFI131098 RPE131098 RZA131098 SIW131098 SSS131098 TCO131098 TMK131098 TWG131098 UGC131098 UPY131098 UZU131098 VJQ131098 VTM131098 WDI131098 WNE131098 WXA131098 AS196634 KO196634 UK196634 AEG196634 AOC196634 AXY196634 BHU196634 BRQ196634 CBM196634 CLI196634 CVE196634 DFA196634 DOW196634 DYS196634 EIO196634 ESK196634 FCG196634 FMC196634 FVY196634 GFU196634 GPQ196634 GZM196634 HJI196634 HTE196634 IDA196634 IMW196634 IWS196634 JGO196634 JQK196634 KAG196634 KKC196634 KTY196634 LDU196634 LNQ196634 LXM196634 MHI196634 MRE196634 NBA196634 NKW196634 NUS196634 OEO196634 OOK196634 OYG196634 PIC196634 PRY196634 QBU196634 QLQ196634 QVM196634 RFI196634 RPE196634 RZA196634 SIW196634 SSS196634 TCO196634 TMK196634 TWG196634 UGC196634 UPY196634 UZU196634 VJQ196634 VTM196634 WDI196634 WNE196634 WXA196634 AS262170 KO262170 UK262170 AEG262170 AOC262170 AXY262170 BHU262170 BRQ262170 CBM262170 CLI262170 CVE262170 DFA262170 DOW262170 DYS262170 EIO262170 ESK262170 FCG262170 FMC262170 FVY262170 GFU262170 GPQ262170 GZM262170 HJI262170 HTE262170 IDA262170 IMW262170 IWS262170 JGO262170 JQK262170 KAG262170 KKC262170 KTY262170 LDU262170 LNQ262170 LXM262170 MHI262170 MRE262170 NBA262170 NKW262170 NUS262170 OEO262170 OOK262170 OYG262170 PIC262170 PRY262170 QBU262170 QLQ262170 QVM262170 RFI262170 RPE262170 RZA262170 SIW262170 SSS262170 TCO262170 TMK262170 TWG262170 UGC262170 UPY262170 UZU262170 VJQ262170 VTM262170 WDI262170 WNE262170 WXA262170 AS327706 KO327706 UK327706 AEG327706 AOC327706 AXY327706 BHU327706 BRQ327706 CBM327706 CLI327706 CVE327706 DFA327706 DOW327706 DYS327706 EIO327706 ESK327706 FCG327706 FMC327706 FVY327706 GFU327706 GPQ327706 GZM327706 HJI327706 HTE327706 IDA327706 IMW327706 IWS327706 JGO327706 JQK327706 KAG327706 KKC327706 KTY327706 LDU327706 LNQ327706 LXM327706 MHI327706 MRE327706 NBA327706 NKW327706 NUS327706 OEO327706 OOK327706 OYG327706 PIC327706 PRY327706 QBU327706 QLQ327706 QVM327706 RFI327706 RPE327706 RZA327706 SIW327706 SSS327706 TCO327706 TMK327706 TWG327706 UGC327706 UPY327706 UZU327706 VJQ327706 VTM327706 WDI327706 WNE327706 WXA327706 AS393242 KO393242 UK393242 AEG393242 AOC393242 AXY393242 BHU393242 BRQ393242 CBM393242 CLI393242 CVE393242 DFA393242 DOW393242 DYS393242 EIO393242 ESK393242 FCG393242 FMC393242 FVY393242 GFU393242 GPQ393242 GZM393242 HJI393242 HTE393242 IDA393242 IMW393242 IWS393242 JGO393242 JQK393242 KAG393242 KKC393242 KTY393242 LDU393242 LNQ393242 LXM393242 MHI393242 MRE393242 NBA393242 NKW393242 NUS393242 OEO393242 OOK393242 OYG393242 PIC393242 PRY393242 QBU393242 QLQ393242 QVM393242 RFI393242 RPE393242 RZA393242 SIW393242 SSS393242 TCO393242 TMK393242 TWG393242 UGC393242 UPY393242 UZU393242 VJQ393242 VTM393242 WDI393242 WNE393242 WXA393242 AS458778 KO458778 UK458778 AEG458778 AOC458778 AXY458778 BHU458778 BRQ458778 CBM458778 CLI458778 CVE458778 DFA458778 DOW458778 DYS458778 EIO458778 ESK458778 FCG458778 FMC458778 FVY458778 GFU458778 GPQ458778 GZM458778 HJI458778 HTE458778 IDA458778 IMW458778 IWS458778 JGO458778 JQK458778 KAG458778 KKC458778 KTY458778 LDU458778 LNQ458778 LXM458778 MHI458778 MRE458778 NBA458778 NKW458778 NUS458778 OEO458778 OOK458778 OYG458778 PIC458778 PRY458778 QBU458778 QLQ458778 QVM458778 RFI458778 RPE458778 RZA458778 SIW458778 SSS458778 TCO458778 TMK458778 TWG458778 UGC458778 UPY458778 UZU458778 VJQ458778 VTM458778 WDI458778 WNE458778 WXA458778 AS524314 KO524314 UK524314 AEG524314 AOC524314 AXY524314 BHU524314 BRQ524314 CBM524314 CLI524314 CVE524314 DFA524314 DOW524314 DYS524314 EIO524314 ESK524314 FCG524314 FMC524314 FVY524314 GFU524314 GPQ524314 GZM524314 HJI524314 HTE524314 IDA524314 IMW524314 IWS524314 JGO524314 JQK524314 KAG524314 KKC524314 KTY524314 LDU524314 LNQ524314 LXM524314 MHI524314 MRE524314 NBA524314 NKW524314 NUS524314 OEO524314 OOK524314 OYG524314 PIC524314 PRY524314 QBU524314 QLQ524314 QVM524314 RFI524314 RPE524314 RZA524314 SIW524314 SSS524314 TCO524314 TMK524314 TWG524314 UGC524314 UPY524314 UZU524314 VJQ524314 VTM524314 WDI524314 WNE524314 WXA524314 AS589850 KO589850 UK589850 AEG589850 AOC589850 AXY589850 BHU589850 BRQ589850 CBM589850 CLI589850 CVE589850 DFA589850 DOW589850 DYS589850 EIO589850 ESK589850 FCG589850 FMC589850 FVY589850 GFU589850 GPQ589850 GZM589850 HJI589850 HTE589850 IDA589850 IMW589850 IWS589850 JGO589850 JQK589850 KAG589850 KKC589850 KTY589850 LDU589850 LNQ589850 LXM589850 MHI589850 MRE589850 NBA589850 NKW589850 NUS589850 OEO589850 OOK589850 OYG589850 PIC589850 PRY589850 QBU589850 QLQ589850 QVM589850 RFI589850 RPE589850 RZA589850 SIW589850 SSS589850 TCO589850 TMK589850 TWG589850 UGC589850 UPY589850 UZU589850 VJQ589850 VTM589850 WDI589850 WNE589850 WXA589850 AS655386 KO655386 UK655386 AEG655386 AOC655386 AXY655386 BHU655386 BRQ655386 CBM655386 CLI655386 CVE655386 DFA655386 DOW655386 DYS655386 EIO655386 ESK655386 FCG655386 FMC655386 FVY655386 GFU655386 GPQ655386 GZM655386 HJI655386 HTE655386 IDA655386 IMW655386 IWS655386 JGO655386 JQK655386 KAG655386 KKC655386 KTY655386 LDU655386 LNQ655386 LXM655386 MHI655386 MRE655386 NBA655386 NKW655386 NUS655386 OEO655386 OOK655386 OYG655386 PIC655386 PRY655386 QBU655386 QLQ655386 QVM655386 RFI655386 RPE655386 RZA655386 SIW655386 SSS655386 TCO655386 TMK655386 TWG655386 UGC655386 UPY655386 UZU655386 VJQ655386 VTM655386 WDI655386 WNE655386 WXA655386 AS720922 KO720922 UK720922 AEG720922 AOC720922 AXY720922 BHU720922 BRQ720922 CBM720922 CLI720922 CVE720922 DFA720922 DOW720922 DYS720922 EIO720922 ESK720922 FCG720922 FMC720922 FVY720922 GFU720922 GPQ720922 GZM720922 HJI720922 HTE720922 IDA720922 IMW720922 IWS720922 JGO720922 JQK720922 KAG720922 KKC720922 KTY720922 LDU720922 LNQ720922 LXM720922 MHI720922 MRE720922 NBA720922 NKW720922 NUS720922 OEO720922 OOK720922 OYG720922 PIC720922 PRY720922 QBU720922 QLQ720922 QVM720922 RFI720922 RPE720922 RZA720922 SIW720922 SSS720922 TCO720922 TMK720922 TWG720922 UGC720922 UPY720922 UZU720922 VJQ720922 VTM720922 WDI720922 WNE720922 WXA720922 AS786458 KO786458 UK786458 AEG786458 AOC786458 AXY786458 BHU786458 BRQ786458 CBM786458 CLI786458 CVE786458 DFA786458 DOW786458 DYS786458 EIO786458 ESK786458 FCG786458 FMC786458 FVY786458 GFU786458 GPQ786458 GZM786458 HJI786458 HTE786458 IDA786458 IMW786458 IWS786458 JGO786458 JQK786458 KAG786458 KKC786458 KTY786458 LDU786458 LNQ786458 LXM786458 MHI786458 MRE786458 NBA786458 NKW786458 NUS786458 OEO786458 OOK786458 OYG786458 PIC786458 PRY786458 QBU786458 QLQ786458 QVM786458 RFI786458 RPE786458 RZA786458 SIW786458 SSS786458 TCO786458 TMK786458 TWG786458 UGC786458 UPY786458 UZU786458 VJQ786458 VTM786458 WDI786458 WNE786458 WXA786458 AS851994 KO851994 UK851994 AEG851994 AOC851994 AXY851994 BHU851994 BRQ851994 CBM851994 CLI851994 CVE851994 DFA851994 DOW851994 DYS851994 EIO851994 ESK851994 FCG851994 FMC851994 FVY851994 GFU851994 GPQ851994 GZM851994 HJI851994 HTE851994 IDA851994 IMW851994 IWS851994 JGO851994 JQK851994 KAG851994 KKC851994 KTY851994 LDU851994 LNQ851994 LXM851994 MHI851994 MRE851994 NBA851994 NKW851994 NUS851994 OEO851994 OOK851994 OYG851994 PIC851994 PRY851994 QBU851994 QLQ851994 QVM851994 RFI851994 RPE851994 RZA851994 SIW851994 SSS851994 TCO851994 TMK851994 TWG851994 UGC851994 UPY851994 UZU851994 VJQ851994 VTM851994 WDI851994 WNE851994 WXA851994 AS917530 KO917530 UK917530 AEG917530 AOC917530 AXY917530 BHU917530 BRQ917530 CBM917530 CLI917530 CVE917530 DFA917530 DOW917530 DYS917530 EIO917530 ESK917530 FCG917530 FMC917530 FVY917530 GFU917530 GPQ917530 GZM917530 HJI917530 HTE917530 IDA917530 IMW917530 IWS917530 JGO917530 JQK917530 KAG917530 KKC917530 KTY917530 LDU917530 LNQ917530 LXM917530 MHI917530 MRE917530 NBA917530 NKW917530 NUS917530 OEO917530 OOK917530 OYG917530 PIC917530 PRY917530 QBU917530 QLQ917530 QVM917530 RFI917530 RPE917530 RZA917530 SIW917530 SSS917530 TCO917530 TMK917530 TWG917530 UGC917530 UPY917530 UZU917530 VJQ917530 VTM917530 WDI917530 WNE917530 WXA917530 AS983066 KO983066 UK983066 AEG983066 AOC983066 AXY983066 BHU983066 BRQ983066 CBM983066 CLI983066 CVE983066 DFA983066 DOW983066 DYS983066 EIO983066 ESK983066 FCG983066 FMC983066 FVY983066 GFU983066 GPQ983066 GZM983066 HJI983066 HTE983066 IDA983066 IMW983066 IWS983066 JGO983066 JQK983066 KAG983066 KKC983066 KTY983066 LDU983066 LNQ983066 LXM983066 MHI983066 MRE983066 NBA983066 NKW983066 NUS983066 OEO983066 OOK983066 OYG983066 PIC983066 PRY983066 QBU983066 QLQ983066 QVM983066 RFI983066 RPE983066 RZA983066 SIW983066 SSS983066 TCO983066 TMK983066 TWG983066 UGC983066 UPY983066 UZU983066 VJQ983066 VTM983066 WDI983066 WNE983066 WXA983066 BRQ34 KO22 UK22 AEG22 AOC22 AXY22 BHU22 BRQ22 CBM22 CLI22 CVE22 DFA22 DOW22 DYS22 EIO22 ESK22 FCG22 FMC22 FVY22 GFU22 GPQ22 GZM22 HJI22 HTE22 IDA22 IMW22 IWS22 JGO22 JQK22 KAG22 KKC22 KTY22 LDU22 LNQ22 LXM22 MHI22 MRE22 NBA22 NKW22 NUS22 OEO22 OOK22 OYG22 PIC22 PRY22 QBU22 QLQ22 QVM22 RFI22 RPE22 RZA22 SIW22 SSS22 TCO22 TMK22 TWG22 UGC22 UPY22 UZU22 VJQ22 VTM22 WDI22 WNE22 WXA22 AS65558 KO65558 UK65558 AEG65558 AOC65558 AXY65558 BHU65558 BRQ65558 CBM65558 CLI65558 CVE65558 DFA65558 DOW65558 DYS65558 EIO65558 ESK65558 FCG65558 FMC65558 FVY65558 GFU65558 GPQ65558 GZM65558 HJI65558 HTE65558 IDA65558 IMW65558 IWS65558 JGO65558 JQK65558 KAG65558 KKC65558 KTY65558 LDU65558 LNQ65558 LXM65558 MHI65558 MRE65558 NBA65558 NKW65558 NUS65558 OEO65558 OOK65558 OYG65558 PIC65558 PRY65558 QBU65558 QLQ65558 QVM65558 RFI65558 RPE65558 RZA65558 SIW65558 SSS65558 TCO65558 TMK65558 TWG65558 UGC65558 UPY65558 UZU65558 VJQ65558 VTM65558 WDI65558 WNE65558 WXA65558 AS131094 KO131094 UK131094 AEG131094 AOC131094 AXY131094 BHU131094 BRQ131094 CBM131094 CLI131094 CVE131094 DFA131094 DOW131094 DYS131094 EIO131094 ESK131094 FCG131094 FMC131094 FVY131094 GFU131094 GPQ131094 GZM131094 HJI131094 HTE131094 IDA131094 IMW131094 IWS131094 JGO131094 JQK131094 KAG131094 KKC131094 KTY131094 LDU131094 LNQ131094 LXM131094 MHI131094 MRE131094 NBA131094 NKW131094 NUS131094 OEO131094 OOK131094 OYG131094 PIC131094 PRY131094 QBU131094 QLQ131094 QVM131094 RFI131094 RPE131094 RZA131094 SIW131094 SSS131094 TCO131094 TMK131094 TWG131094 UGC131094 UPY131094 UZU131094 VJQ131094 VTM131094 WDI131094 WNE131094 WXA131094 AS196630 KO196630 UK196630 AEG196630 AOC196630 AXY196630 BHU196630 BRQ196630 CBM196630 CLI196630 CVE196630 DFA196630 DOW196630 DYS196630 EIO196630 ESK196630 FCG196630 FMC196630 FVY196630 GFU196630 GPQ196630 GZM196630 HJI196630 HTE196630 IDA196630 IMW196630 IWS196630 JGO196630 JQK196630 KAG196630 KKC196630 KTY196630 LDU196630 LNQ196630 LXM196630 MHI196630 MRE196630 NBA196630 NKW196630 NUS196630 OEO196630 OOK196630 OYG196630 PIC196630 PRY196630 QBU196630 QLQ196630 QVM196630 RFI196630 RPE196630 RZA196630 SIW196630 SSS196630 TCO196630 TMK196630 TWG196630 UGC196630 UPY196630 UZU196630 VJQ196630 VTM196630 WDI196630 WNE196630 WXA196630 AS262166 KO262166 UK262166 AEG262166 AOC262166 AXY262166 BHU262166 BRQ262166 CBM262166 CLI262166 CVE262166 DFA262166 DOW262166 DYS262166 EIO262166 ESK262166 FCG262166 FMC262166 FVY262166 GFU262166 GPQ262166 GZM262166 HJI262166 HTE262166 IDA262166 IMW262166 IWS262166 JGO262166 JQK262166 KAG262166 KKC262166 KTY262166 LDU262166 LNQ262166 LXM262166 MHI262166 MRE262166 NBA262166 NKW262166 NUS262166 OEO262166 OOK262166 OYG262166 PIC262166 PRY262166 QBU262166 QLQ262166 QVM262166 RFI262166 RPE262166 RZA262166 SIW262166 SSS262166 TCO262166 TMK262166 TWG262166 UGC262166 UPY262166 UZU262166 VJQ262166 VTM262166 WDI262166 WNE262166 WXA262166 AS327702 KO327702 UK327702 AEG327702 AOC327702 AXY327702 BHU327702 BRQ327702 CBM327702 CLI327702 CVE327702 DFA327702 DOW327702 DYS327702 EIO327702 ESK327702 FCG327702 FMC327702 FVY327702 GFU327702 GPQ327702 GZM327702 HJI327702 HTE327702 IDA327702 IMW327702 IWS327702 JGO327702 JQK327702 KAG327702 KKC327702 KTY327702 LDU327702 LNQ327702 LXM327702 MHI327702 MRE327702 NBA327702 NKW327702 NUS327702 OEO327702 OOK327702 OYG327702 PIC327702 PRY327702 QBU327702 QLQ327702 QVM327702 RFI327702 RPE327702 RZA327702 SIW327702 SSS327702 TCO327702 TMK327702 TWG327702 UGC327702 UPY327702 UZU327702 VJQ327702 VTM327702 WDI327702 WNE327702 WXA327702 AS393238 KO393238 UK393238 AEG393238 AOC393238 AXY393238 BHU393238 BRQ393238 CBM393238 CLI393238 CVE393238 DFA393238 DOW393238 DYS393238 EIO393238 ESK393238 FCG393238 FMC393238 FVY393238 GFU393238 GPQ393238 GZM393238 HJI393238 HTE393238 IDA393238 IMW393238 IWS393238 JGO393238 JQK393238 KAG393238 KKC393238 KTY393238 LDU393238 LNQ393238 LXM393238 MHI393238 MRE393238 NBA393238 NKW393238 NUS393238 OEO393238 OOK393238 OYG393238 PIC393238 PRY393238 QBU393238 QLQ393238 QVM393238 RFI393238 RPE393238 RZA393238 SIW393238 SSS393238 TCO393238 TMK393238 TWG393238 UGC393238 UPY393238 UZU393238 VJQ393238 VTM393238 WDI393238 WNE393238 WXA393238 AS458774 KO458774 UK458774 AEG458774 AOC458774 AXY458774 BHU458774 BRQ458774 CBM458774 CLI458774 CVE458774 DFA458774 DOW458774 DYS458774 EIO458774 ESK458774 FCG458774 FMC458774 FVY458774 GFU458774 GPQ458774 GZM458774 HJI458774 HTE458774 IDA458774 IMW458774 IWS458774 JGO458774 JQK458774 KAG458774 KKC458774 KTY458774 LDU458774 LNQ458774 LXM458774 MHI458774 MRE458774 NBA458774 NKW458774 NUS458774 OEO458774 OOK458774 OYG458774 PIC458774 PRY458774 QBU458774 QLQ458774 QVM458774 RFI458774 RPE458774 RZA458774 SIW458774 SSS458774 TCO458774 TMK458774 TWG458774 UGC458774 UPY458774 UZU458774 VJQ458774 VTM458774 WDI458774 WNE458774 WXA458774 AS524310 KO524310 UK524310 AEG524310 AOC524310 AXY524310 BHU524310 BRQ524310 CBM524310 CLI524310 CVE524310 DFA524310 DOW524310 DYS524310 EIO524310 ESK524310 FCG524310 FMC524310 FVY524310 GFU524310 GPQ524310 GZM524310 HJI524310 HTE524310 IDA524310 IMW524310 IWS524310 JGO524310 JQK524310 KAG524310 KKC524310 KTY524310 LDU524310 LNQ524310 LXM524310 MHI524310 MRE524310 NBA524310 NKW524310 NUS524310 OEO524310 OOK524310 OYG524310 PIC524310 PRY524310 QBU524310 QLQ524310 QVM524310 RFI524310 RPE524310 RZA524310 SIW524310 SSS524310 TCO524310 TMK524310 TWG524310 UGC524310 UPY524310 UZU524310 VJQ524310 VTM524310 WDI524310 WNE524310 WXA524310 AS589846 KO589846 UK589846 AEG589846 AOC589846 AXY589846 BHU589846 BRQ589846 CBM589846 CLI589846 CVE589846 DFA589846 DOW589846 DYS589846 EIO589846 ESK589846 FCG589846 FMC589846 FVY589846 GFU589846 GPQ589846 GZM589846 HJI589846 HTE589846 IDA589846 IMW589846 IWS589846 JGO589846 JQK589846 KAG589846 KKC589846 KTY589846 LDU589846 LNQ589846 LXM589846 MHI589846 MRE589846 NBA589846 NKW589846 NUS589846 OEO589846 OOK589846 OYG589846 PIC589846 PRY589846 QBU589846 QLQ589846 QVM589846 RFI589846 RPE589846 RZA589846 SIW589846 SSS589846 TCO589846 TMK589846 TWG589846 UGC589846 UPY589846 UZU589846 VJQ589846 VTM589846 WDI589846 WNE589846 WXA589846 AS655382 KO655382 UK655382 AEG655382 AOC655382 AXY655382 BHU655382 BRQ655382 CBM655382 CLI655382 CVE655382 DFA655382 DOW655382 DYS655382 EIO655382 ESK655382 FCG655382 FMC655382 FVY655382 GFU655382 GPQ655382 GZM655382 HJI655382 HTE655382 IDA655382 IMW655382 IWS655382 JGO655382 JQK655382 KAG655382 KKC655382 KTY655382 LDU655382 LNQ655382 LXM655382 MHI655382 MRE655382 NBA655382 NKW655382 NUS655382 OEO655382 OOK655382 OYG655382 PIC655382 PRY655382 QBU655382 QLQ655382 QVM655382 RFI655382 RPE655382 RZA655382 SIW655382 SSS655382 TCO655382 TMK655382 TWG655382 UGC655382 UPY655382 UZU655382 VJQ655382 VTM655382 WDI655382 WNE655382 WXA655382 AS720918 KO720918 UK720918 AEG720918 AOC720918 AXY720918 BHU720918 BRQ720918 CBM720918 CLI720918 CVE720918 DFA720918 DOW720918 DYS720918 EIO720918 ESK720918 FCG720918 FMC720918 FVY720918 GFU720918 GPQ720918 GZM720918 HJI720918 HTE720918 IDA720918 IMW720918 IWS720918 JGO720918 JQK720918 KAG720918 KKC720918 KTY720918 LDU720918 LNQ720918 LXM720918 MHI720918 MRE720918 NBA720918 NKW720918 NUS720918 OEO720918 OOK720918 OYG720918 PIC720918 PRY720918 QBU720918 QLQ720918 QVM720918 RFI720918 RPE720918 RZA720918 SIW720918 SSS720918 TCO720918 TMK720918 TWG720918 UGC720918 UPY720918 UZU720918 VJQ720918 VTM720918 WDI720918 WNE720918 WXA720918 AS786454 KO786454 UK786454 AEG786454 AOC786454 AXY786454 BHU786454 BRQ786454 CBM786454 CLI786454 CVE786454 DFA786454 DOW786454 DYS786454 EIO786454 ESK786454 FCG786454 FMC786454 FVY786454 GFU786454 GPQ786454 GZM786454 HJI786454 HTE786454 IDA786454 IMW786454 IWS786454 JGO786454 JQK786454 KAG786454 KKC786454 KTY786454 LDU786454 LNQ786454 LXM786454 MHI786454 MRE786454 NBA786454 NKW786454 NUS786454 OEO786454 OOK786454 OYG786454 PIC786454 PRY786454 QBU786454 QLQ786454 QVM786454 RFI786454 RPE786454 RZA786454 SIW786454 SSS786454 TCO786454 TMK786454 TWG786454 UGC786454 UPY786454 UZU786454 VJQ786454 VTM786454 WDI786454 WNE786454 WXA786454 AS851990 KO851990 UK851990 AEG851990 AOC851990 AXY851990 BHU851990 BRQ851990 CBM851990 CLI851990 CVE851990 DFA851990 DOW851990 DYS851990 EIO851990 ESK851990 FCG851990 FMC851990 FVY851990 GFU851990 GPQ851990 GZM851990 HJI851990 HTE851990 IDA851990 IMW851990 IWS851990 JGO851990 JQK851990 KAG851990 KKC851990 KTY851990 LDU851990 LNQ851990 LXM851990 MHI851990 MRE851990 NBA851990 NKW851990 NUS851990 OEO851990 OOK851990 OYG851990 PIC851990 PRY851990 QBU851990 QLQ851990 QVM851990 RFI851990 RPE851990 RZA851990 SIW851990 SSS851990 TCO851990 TMK851990 TWG851990 UGC851990 UPY851990 UZU851990 VJQ851990 VTM851990 WDI851990 WNE851990 WXA851990 AS917526 KO917526 UK917526 AEG917526 AOC917526 AXY917526 BHU917526 BRQ917526 CBM917526 CLI917526 CVE917526 DFA917526 DOW917526 DYS917526 EIO917526 ESK917526 FCG917526 FMC917526 FVY917526 GFU917526 GPQ917526 GZM917526 HJI917526 HTE917526 IDA917526 IMW917526 IWS917526 JGO917526 JQK917526 KAG917526 KKC917526 KTY917526 LDU917526 LNQ917526 LXM917526 MHI917526 MRE917526 NBA917526 NKW917526 NUS917526 OEO917526 OOK917526 OYG917526 PIC917526 PRY917526 QBU917526 QLQ917526 QVM917526 RFI917526 RPE917526 RZA917526 SIW917526 SSS917526 TCO917526 TMK917526 TWG917526 UGC917526 UPY917526 UZU917526 VJQ917526 VTM917526 WDI917526 WNE917526 WXA917526 AS983062 KO983062 UK983062 AEG983062 AOC983062 AXY983062 BHU983062 BRQ983062 CBM983062 CLI983062 CVE983062 DFA983062 DOW983062 DYS983062 EIO983062 ESK983062 FCG983062 FMC983062 FVY983062 GFU983062 GPQ983062 GZM983062 HJI983062 HTE983062 IDA983062 IMW983062 IWS983062 JGO983062 JQK983062 KAG983062 KKC983062 KTY983062 LDU983062 LNQ983062 LXM983062 MHI983062 MRE983062 NBA983062 NKW983062 NUS983062 OEO983062 OOK983062 OYG983062 PIC983062 PRY983062 QBU983062 QLQ983062 QVM983062 RFI983062 RPE983062 RZA983062 SIW983062 SSS983062 TCO983062 TMK983062 TWG983062 UGC983062 UPY983062 UZU983062 VJQ983062 VTM983062 WDI983062 WNE983062 WXA983062 KO34 KO18 UK18 AEG18 AOC18 AXY18 BHU18 BRQ18 CBM18 CLI18 CVE18 DFA18 DOW18 DYS18 EIO18 ESK18 FCG18 FMC18 FVY18 GFU18 GPQ18 GZM18 HJI18 HTE18 IDA18 IMW18 IWS18 JGO18 JQK18 KAG18 KKC18 KTY18 LDU18 LNQ18 LXM18 MHI18 MRE18 NBA18 NKW18 NUS18 OEO18 OOK18 OYG18 PIC18 PRY18 QBU18 QLQ18 QVM18 RFI18 RPE18 RZA18 SIW18 SSS18 TCO18 TMK18 TWG18 UGC18 UPY18 UZU18 VJQ18 VTM18 WDI18 WNE18 WXA18 AS65554 KO65554 UK65554 AEG65554 AOC65554 AXY65554 BHU65554 BRQ65554 CBM65554 CLI65554 CVE65554 DFA65554 DOW65554 DYS65554 EIO65554 ESK65554 FCG65554 FMC65554 FVY65554 GFU65554 GPQ65554 GZM65554 HJI65554 HTE65554 IDA65554 IMW65554 IWS65554 JGO65554 JQK65554 KAG65554 KKC65554 KTY65554 LDU65554 LNQ65554 LXM65554 MHI65554 MRE65554 NBA65554 NKW65554 NUS65554 OEO65554 OOK65554 OYG65554 PIC65554 PRY65554 QBU65554 QLQ65554 QVM65554 RFI65554 RPE65554 RZA65554 SIW65554 SSS65554 TCO65554 TMK65554 TWG65554 UGC65554 UPY65554 UZU65554 VJQ65554 VTM65554 WDI65554 WNE65554 WXA65554 AS131090 KO131090 UK131090 AEG131090 AOC131090 AXY131090 BHU131090 BRQ131090 CBM131090 CLI131090 CVE131090 DFA131090 DOW131090 DYS131090 EIO131090 ESK131090 FCG131090 FMC131090 FVY131090 GFU131090 GPQ131090 GZM131090 HJI131090 HTE131090 IDA131090 IMW131090 IWS131090 JGO131090 JQK131090 KAG131090 KKC131090 KTY131090 LDU131090 LNQ131090 LXM131090 MHI131090 MRE131090 NBA131090 NKW131090 NUS131090 OEO131090 OOK131090 OYG131090 PIC131090 PRY131090 QBU131090 QLQ131090 QVM131090 RFI131090 RPE131090 RZA131090 SIW131090 SSS131090 TCO131090 TMK131090 TWG131090 UGC131090 UPY131090 UZU131090 VJQ131090 VTM131090 WDI131090 WNE131090 WXA131090 AS196626 KO196626 UK196626 AEG196626 AOC196626 AXY196626 BHU196626 BRQ196626 CBM196626 CLI196626 CVE196626 DFA196626 DOW196626 DYS196626 EIO196626 ESK196626 FCG196626 FMC196626 FVY196626 GFU196626 GPQ196626 GZM196626 HJI196626 HTE196626 IDA196626 IMW196626 IWS196626 JGO196626 JQK196626 KAG196626 KKC196626 KTY196626 LDU196626 LNQ196626 LXM196626 MHI196626 MRE196626 NBA196626 NKW196626 NUS196626 OEO196626 OOK196626 OYG196626 PIC196626 PRY196626 QBU196626 QLQ196626 QVM196626 RFI196626 RPE196626 RZA196626 SIW196626 SSS196626 TCO196626 TMK196626 TWG196626 UGC196626 UPY196626 UZU196626 VJQ196626 VTM196626 WDI196626 WNE196626 WXA196626 AS262162 KO262162 UK262162 AEG262162 AOC262162 AXY262162 BHU262162 BRQ262162 CBM262162 CLI262162 CVE262162 DFA262162 DOW262162 DYS262162 EIO262162 ESK262162 FCG262162 FMC262162 FVY262162 GFU262162 GPQ262162 GZM262162 HJI262162 HTE262162 IDA262162 IMW262162 IWS262162 JGO262162 JQK262162 KAG262162 KKC262162 KTY262162 LDU262162 LNQ262162 LXM262162 MHI262162 MRE262162 NBA262162 NKW262162 NUS262162 OEO262162 OOK262162 OYG262162 PIC262162 PRY262162 QBU262162 QLQ262162 QVM262162 RFI262162 RPE262162 RZA262162 SIW262162 SSS262162 TCO262162 TMK262162 TWG262162 UGC262162 UPY262162 UZU262162 VJQ262162 VTM262162 WDI262162 WNE262162 WXA262162 AS327698 KO327698 UK327698 AEG327698 AOC327698 AXY327698 BHU327698 BRQ327698 CBM327698 CLI327698 CVE327698 DFA327698 DOW327698 DYS327698 EIO327698 ESK327698 FCG327698 FMC327698 FVY327698 GFU327698 GPQ327698 GZM327698 HJI327698 HTE327698 IDA327698 IMW327698 IWS327698 JGO327698 JQK327698 KAG327698 KKC327698 KTY327698 LDU327698 LNQ327698 LXM327698 MHI327698 MRE327698 NBA327698 NKW327698 NUS327698 OEO327698 OOK327698 OYG327698 PIC327698 PRY327698 QBU327698 QLQ327698 QVM327698 RFI327698 RPE327698 RZA327698 SIW327698 SSS327698 TCO327698 TMK327698 TWG327698 UGC327698 UPY327698 UZU327698 VJQ327698 VTM327698 WDI327698 WNE327698 WXA327698 AS393234 KO393234 UK393234 AEG393234 AOC393234 AXY393234 BHU393234 BRQ393234 CBM393234 CLI393234 CVE393234 DFA393234 DOW393234 DYS393234 EIO393234 ESK393234 FCG393234 FMC393234 FVY393234 GFU393234 GPQ393234 GZM393234 HJI393234 HTE393234 IDA393234 IMW393234 IWS393234 JGO393234 JQK393234 KAG393234 KKC393234 KTY393234 LDU393234 LNQ393234 LXM393234 MHI393234 MRE393234 NBA393234 NKW393234 NUS393234 OEO393234 OOK393234 OYG393234 PIC393234 PRY393234 QBU393234 QLQ393234 QVM393234 RFI393234 RPE393234 RZA393234 SIW393234 SSS393234 TCO393234 TMK393234 TWG393234 UGC393234 UPY393234 UZU393234 VJQ393234 VTM393234 WDI393234 WNE393234 WXA393234 AS458770 KO458770 UK458770 AEG458770 AOC458770 AXY458770 BHU458770 BRQ458770 CBM458770 CLI458770 CVE458770 DFA458770 DOW458770 DYS458770 EIO458770 ESK458770 FCG458770 FMC458770 FVY458770 GFU458770 GPQ458770 GZM458770 HJI458770 HTE458770 IDA458770 IMW458770 IWS458770 JGO458770 JQK458770 KAG458770 KKC458770 KTY458770 LDU458770 LNQ458770 LXM458770 MHI458770 MRE458770 NBA458770 NKW458770 NUS458770 OEO458770 OOK458770 OYG458770 PIC458770 PRY458770 QBU458770 QLQ458770 QVM458770 RFI458770 RPE458770 RZA458770 SIW458770 SSS458770 TCO458770 TMK458770 TWG458770 UGC458770 UPY458770 UZU458770 VJQ458770 VTM458770 WDI458770 WNE458770 WXA458770 AS524306 KO524306 UK524306 AEG524306 AOC524306 AXY524306 BHU524306 BRQ524306 CBM524306 CLI524306 CVE524306 DFA524306 DOW524306 DYS524306 EIO524306 ESK524306 FCG524306 FMC524306 FVY524306 GFU524306 GPQ524306 GZM524306 HJI524306 HTE524306 IDA524306 IMW524306 IWS524306 JGO524306 JQK524306 KAG524306 KKC524306 KTY524306 LDU524306 LNQ524306 LXM524306 MHI524306 MRE524306 NBA524306 NKW524306 NUS524306 OEO524306 OOK524306 OYG524306 PIC524306 PRY524306 QBU524306 QLQ524306 QVM524306 RFI524306 RPE524306 RZA524306 SIW524306 SSS524306 TCO524306 TMK524306 TWG524306 UGC524306 UPY524306 UZU524306 VJQ524306 VTM524306 WDI524306 WNE524306 WXA524306 AS589842 KO589842 UK589842 AEG589842 AOC589842 AXY589842 BHU589842 BRQ589842 CBM589842 CLI589842 CVE589842 DFA589842 DOW589842 DYS589842 EIO589842 ESK589842 FCG589842 FMC589842 FVY589842 GFU589842 GPQ589842 GZM589842 HJI589842 HTE589842 IDA589842 IMW589842 IWS589842 JGO589842 JQK589842 KAG589842 KKC589842 KTY589842 LDU589842 LNQ589842 LXM589842 MHI589842 MRE589842 NBA589842 NKW589842 NUS589842 OEO589842 OOK589842 OYG589842 PIC589842 PRY589842 QBU589842 QLQ589842 QVM589842 RFI589842 RPE589842 RZA589842 SIW589842 SSS589842 TCO589842 TMK589842 TWG589842 UGC589842 UPY589842 UZU589842 VJQ589842 VTM589842 WDI589842 WNE589842 WXA589842 AS655378 KO655378 UK655378 AEG655378 AOC655378 AXY655378 BHU655378 BRQ655378 CBM655378 CLI655378 CVE655378 DFA655378 DOW655378 DYS655378 EIO655378 ESK655378 FCG655378 FMC655378 FVY655378 GFU655378 GPQ655378 GZM655378 HJI655378 HTE655378 IDA655378 IMW655378 IWS655378 JGO655378 JQK655378 KAG655378 KKC655378 KTY655378 LDU655378 LNQ655378 LXM655378 MHI655378 MRE655378 NBA655378 NKW655378 NUS655378 OEO655378 OOK655378 OYG655378 PIC655378 PRY655378 QBU655378 QLQ655378 QVM655378 RFI655378 RPE655378 RZA655378 SIW655378 SSS655378 TCO655378 TMK655378 TWG655378 UGC655378 UPY655378 UZU655378 VJQ655378 VTM655378 WDI655378 WNE655378 WXA655378 AS720914 KO720914 UK720914 AEG720914 AOC720914 AXY720914 BHU720914 BRQ720914 CBM720914 CLI720914 CVE720914 DFA720914 DOW720914 DYS720914 EIO720914 ESK720914 FCG720914 FMC720914 FVY720914 GFU720914 GPQ720914 GZM720914 HJI720914 HTE720914 IDA720914 IMW720914 IWS720914 JGO720914 JQK720914 KAG720914 KKC720914 KTY720914 LDU720914 LNQ720914 LXM720914 MHI720914 MRE720914 NBA720914 NKW720914 NUS720914 OEO720914 OOK720914 OYG720914 PIC720914 PRY720914 QBU720914 QLQ720914 QVM720914 RFI720914 RPE720914 RZA720914 SIW720914 SSS720914 TCO720914 TMK720914 TWG720914 UGC720914 UPY720914 UZU720914 VJQ720914 VTM720914 WDI720914 WNE720914 WXA720914 AS786450 KO786450 UK786450 AEG786450 AOC786450 AXY786450 BHU786450 BRQ786450 CBM786450 CLI786450 CVE786450 DFA786450 DOW786450 DYS786450 EIO786450 ESK786450 FCG786450 FMC786450 FVY786450 GFU786450 GPQ786450 GZM786450 HJI786450 HTE786450 IDA786450 IMW786450 IWS786450 JGO786450 JQK786450 KAG786450 KKC786450 KTY786450 LDU786450 LNQ786450 LXM786450 MHI786450 MRE786450 NBA786450 NKW786450 NUS786450 OEO786450 OOK786450 OYG786450 PIC786450 PRY786450 QBU786450 QLQ786450 QVM786450 RFI786450 RPE786450 RZA786450 SIW786450 SSS786450 TCO786450 TMK786450 TWG786450 UGC786450 UPY786450 UZU786450 VJQ786450 VTM786450 WDI786450 WNE786450 WXA786450 AS851986 KO851986 UK851986 AEG851986 AOC851986 AXY851986 BHU851986 BRQ851986 CBM851986 CLI851986 CVE851986 DFA851986 DOW851986 DYS851986 EIO851986 ESK851986 FCG851986 FMC851986 FVY851986 GFU851986 GPQ851986 GZM851986 HJI851986 HTE851986 IDA851986 IMW851986 IWS851986 JGO851986 JQK851986 KAG851986 KKC851986 KTY851986 LDU851986 LNQ851986 LXM851986 MHI851986 MRE851986 NBA851986 NKW851986 NUS851986 OEO851986 OOK851986 OYG851986 PIC851986 PRY851986 QBU851986 QLQ851986 QVM851986 RFI851986 RPE851986 RZA851986 SIW851986 SSS851986 TCO851986 TMK851986 TWG851986 UGC851986 UPY851986 UZU851986 VJQ851986 VTM851986 WDI851986 WNE851986 WXA851986 AS917522 KO917522 UK917522 AEG917522 AOC917522 AXY917522 BHU917522 BRQ917522 CBM917522 CLI917522 CVE917522 DFA917522 DOW917522 DYS917522 EIO917522 ESK917522 FCG917522 FMC917522 FVY917522 GFU917522 GPQ917522 GZM917522 HJI917522 HTE917522 IDA917522 IMW917522 IWS917522 JGO917522 JQK917522 KAG917522 KKC917522 KTY917522 LDU917522 LNQ917522 LXM917522 MHI917522 MRE917522 NBA917522 NKW917522 NUS917522 OEO917522 OOK917522 OYG917522 PIC917522 PRY917522 QBU917522 QLQ917522 QVM917522 RFI917522 RPE917522 RZA917522 SIW917522 SSS917522 TCO917522 TMK917522 TWG917522 UGC917522 UPY917522 UZU917522 VJQ917522 VTM917522 WDI917522 WNE917522 WXA917522 AS983058 KO983058 UK983058 AEG983058 AOC983058 AXY983058 BHU983058 BRQ983058 CBM983058 CLI983058 CVE983058 DFA983058 DOW983058 DYS983058 EIO983058 ESK983058 FCG983058 FMC983058 FVY983058 GFU983058 GPQ983058 GZM983058 HJI983058 HTE983058 IDA983058 IMW983058 IWS983058 JGO983058 JQK983058 KAG983058 KKC983058 KTY983058 LDU983058 LNQ983058 LXM983058 MHI983058 MRE983058 NBA983058 NKW983058 NUS983058 OEO983058 OOK983058 OYG983058 PIC983058 PRY983058 QBU983058 QLQ983058 QVM983058 RFI983058 RPE983058 RZA983058 SIW983058 SSS983058 TCO983058 TMK983058 TWG983058 UGC983058 UPY983058 UZU983058 VJQ983058 VTM983058 WDI983058 WNE983058 WXA983058 CBM34 KO30 UK30 AEG30 AOC30 AXY30 BHU30 BRQ30 CBM30 CLI30 CVE30 DFA30 DOW30 DYS30 EIO30 ESK30 FCG30 FMC30 FVY30 GFU30 GPQ30 GZM30 HJI30 HTE30 IDA30 IMW30 IWS30 JGO30 JQK30 KAG30 KKC30 KTY30 LDU30 LNQ30 LXM30 MHI30 MRE30 NBA30 NKW30 NUS30 OEO30 OOK30 OYG30 PIC30 PRY30 QBU30 QLQ30 QVM30 RFI30 RPE30 RZA30 SIW30 SSS30 TCO30 TMK30 TWG30 UGC30 UPY30 UZU30 VJQ30 VTM30 WDI30 WNE30 WXA30 AS65566 KO65566 UK65566 AEG65566 AOC65566 AXY65566 BHU65566 BRQ65566 CBM65566 CLI65566 CVE65566 DFA65566 DOW65566 DYS65566 EIO65566 ESK65566 FCG65566 FMC65566 FVY65566 GFU65566 GPQ65566 GZM65566 HJI65566 HTE65566 IDA65566 IMW65566 IWS65566 JGO65566 JQK65566 KAG65566 KKC65566 KTY65566 LDU65566 LNQ65566 LXM65566 MHI65566 MRE65566 NBA65566 NKW65566 NUS65566 OEO65566 OOK65566 OYG65566 PIC65566 PRY65566 QBU65566 QLQ65566 QVM65566 RFI65566 RPE65566 RZA65566 SIW65566 SSS65566 TCO65566 TMK65566 TWG65566 UGC65566 UPY65566 UZU65566 VJQ65566 VTM65566 WDI65566 WNE65566 WXA65566 AS131102 KO131102 UK131102 AEG131102 AOC131102 AXY131102 BHU131102 BRQ131102 CBM131102 CLI131102 CVE131102 DFA131102 DOW131102 DYS131102 EIO131102 ESK131102 FCG131102 FMC131102 FVY131102 GFU131102 GPQ131102 GZM131102 HJI131102 HTE131102 IDA131102 IMW131102 IWS131102 JGO131102 JQK131102 KAG131102 KKC131102 KTY131102 LDU131102 LNQ131102 LXM131102 MHI131102 MRE131102 NBA131102 NKW131102 NUS131102 OEO131102 OOK131102 OYG131102 PIC131102 PRY131102 QBU131102 QLQ131102 QVM131102 RFI131102 RPE131102 RZA131102 SIW131102 SSS131102 TCO131102 TMK131102 TWG131102 UGC131102 UPY131102 UZU131102 VJQ131102 VTM131102 WDI131102 WNE131102 WXA131102 AS196638 KO196638 UK196638 AEG196638 AOC196638 AXY196638 BHU196638 BRQ196638 CBM196638 CLI196638 CVE196638 DFA196638 DOW196638 DYS196638 EIO196638 ESK196638 FCG196638 FMC196638 FVY196638 GFU196638 GPQ196638 GZM196638 HJI196638 HTE196638 IDA196638 IMW196638 IWS196638 JGO196638 JQK196638 KAG196638 KKC196638 KTY196638 LDU196638 LNQ196638 LXM196638 MHI196638 MRE196638 NBA196638 NKW196638 NUS196638 OEO196638 OOK196638 OYG196638 PIC196638 PRY196638 QBU196638 QLQ196638 QVM196638 RFI196638 RPE196638 RZA196638 SIW196638 SSS196638 TCO196638 TMK196638 TWG196638 UGC196638 UPY196638 UZU196638 VJQ196638 VTM196638 WDI196638 WNE196638 WXA196638 AS262174 KO262174 UK262174 AEG262174 AOC262174 AXY262174 BHU262174 BRQ262174 CBM262174 CLI262174 CVE262174 DFA262174 DOW262174 DYS262174 EIO262174 ESK262174 FCG262174 FMC262174 FVY262174 GFU262174 GPQ262174 GZM262174 HJI262174 HTE262174 IDA262174 IMW262174 IWS262174 JGO262174 JQK262174 KAG262174 KKC262174 KTY262174 LDU262174 LNQ262174 LXM262174 MHI262174 MRE262174 NBA262174 NKW262174 NUS262174 OEO262174 OOK262174 OYG262174 PIC262174 PRY262174 QBU262174 QLQ262174 QVM262174 RFI262174 RPE262174 RZA262174 SIW262174 SSS262174 TCO262174 TMK262174 TWG262174 UGC262174 UPY262174 UZU262174 VJQ262174 VTM262174 WDI262174 WNE262174 WXA262174 AS327710 KO327710 UK327710 AEG327710 AOC327710 AXY327710 BHU327710 BRQ327710 CBM327710 CLI327710 CVE327710 DFA327710 DOW327710 DYS327710 EIO327710 ESK327710 FCG327710 FMC327710 FVY327710 GFU327710 GPQ327710 GZM327710 HJI327710 HTE327710 IDA327710 IMW327710 IWS327710 JGO327710 JQK327710 KAG327710 KKC327710 KTY327710 LDU327710 LNQ327710 LXM327710 MHI327710 MRE327710 NBA327710 NKW327710 NUS327710 OEO327710 OOK327710 OYG327710 PIC327710 PRY327710 QBU327710 QLQ327710 QVM327710 RFI327710 RPE327710 RZA327710 SIW327710 SSS327710 TCO327710 TMK327710 TWG327710 UGC327710 UPY327710 UZU327710 VJQ327710 VTM327710 WDI327710 WNE327710 WXA327710 AS393246 KO393246 UK393246 AEG393246 AOC393246 AXY393246 BHU393246 BRQ393246 CBM393246 CLI393246 CVE393246 DFA393246 DOW393246 DYS393246 EIO393246 ESK393246 FCG393246 FMC393246 FVY393246 GFU393246 GPQ393246 GZM393246 HJI393246 HTE393246 IDA393246 IMW393246 IWS393246 JGO393246 JQK393246 KAG393246 KKC393246 KTY393246 LDU393246 LNQ393246 LXM393246 MHI393246 MRE393246 NBA393246 NKW393246 NUS393246 OEO393246 OOK393246 OYG393246 PIC393246 PRY393246 QBU393246 QLQ393246 QVM393246 RFI393246 RPE393246 RZA393246 SIW393246 SSS393246 TCO393246 TMK393246 TWG393246 UGC393246 UPY393246 UZU393246 VJQ393246 VTM393246 WDI393246 WNE393246 WXA393246 AS458782 KO458782 UK458782 AEG458782 AOC458782 AXY458782 BHU458782 BRQ458782 CBM458782 CLI458782 CVE458782 DFA458782 DOW458782 DYS458782 EIO458782 ESK458782 FCG458782 FMC458782 FVY458782 GFU458782 GPQ458782 GZM458782 HJI458782 HTE458782 IDA458782 IMW458782 IWS458782 JGO458782 JQK458782 KAG458782 KKC458782 KTY458782 LDU458782 LNQ458782 LXM458782 MHI458782 MRE458782 NBA458782 NKW458782 NUS458782 OEO458782 OOK458782 OYG458782 PIC458782 PRY458782 QBU458782 QLQ458782 QVM458782 RFI458782 RPE458782 RZA458782 SIW458782 SSS458782 TCO458782 TMK458782 TWG458782 UGC458782 UPY458782 UZU458782 VJQ458782 VTM458782 WDI458782 WNE458782 WXA458782 AS524318 KO524318 UK524318 AEG524318 AOC524318 AXY524318 BHU524318 BRQ524318 CBM524318 CLI524318 CVE524318 DFA524318 DOW524318 DYS524318 EIO524318 ESK524318 FCG524318 FMC524318 FVY524318 GFU524318 GPQ524318 GZM524318 HJI524318 HTE524318 IDA524318 IMW524318 IWS524318 JGO524318 JQK524318 KAG524318 KKC524318 KTY524318 LDU524318 LNQ524318 LXM524318 MHI524318 MRE524318 NBA524318 NKW524318 NUS524318 OEO524318 OOK524318 OYG524318 PIC524318 PRY524318 QBU524318 QLQ524318 QVM524318 RFI524318 RPE524318 RZA524318 SIW524318 SSS524318 TCO524318 TMK524318 TWG524318 UGC524318 UPY524318 UZU524318 VJQ524318 VTM524318 WDI524318 WNE524318 WXA524318 AS589854 KO589854 UK589854 AEG589854 AOC589854 AXY589854 BHU589854 BRQ589854 CBM589854 CLI589854 CVE589854 DFA589854 DOW589854 DYS589854 EIO589854 ESK589854 FCG589854 FMC589854 FVY589854 GFU589854 GPQ589854 GZM589854 HJI589854 HTE589854 IDA589854 IMW589854 IWS589854 JGO589854 JQK589854 KAG589854 KKC589854 KTY589854 LDU589854 LNQ589854 LXM589854 MHI589854 MRE589854 NBA589854 NKW589854 NUS589854 OEO589854 OOK589854 OYG589854 PIC589854 PRY589854 QBU589854 QLQ589854 QVM589854 RFI589854 RPE589854 RZA589854 SIW589854 SSS589854 TCO589854 TMK589854 TWG589854 UGC589854 UPY589854 UZU589854 VJQ589854 VTM589854 WDI589854 WNE589854 WXA589854 AS655390 KO655390 UK655390 AEG655390 AOC655390 AXY655390 BHU655390 BRQ655390 CBM655390 CLI655390 CVE655390 DFA655390 DOW655390 DYS655390 EIO655390 ESK655390 FCG655390 FMC655390 FVY655390 GFU655390 GPQ655390 GZM655390 HJI655390 HTE655390 IDA655390 IMW655390 IWS655390 JGO655390 JQK655390 KAG655390 KKC655390 KTY655390 LDU655390 LNQ655390 LXM655390 MHI655390 MRE655390 NBA655390 NKW655390 NUS655390 OEO655390 OOK655390 OYG655390 PIC655390 PRY655390 QBU655390 QLQ655390 QVM655390 RFI655390 RPE655390 RZA655390 SIW655390 SSS655390 TCO655390 TMK655390 TWG655390 UGC655390 UPY655390 UZU655390 VJQ655390 VTM655390 WDI655390 WNE655390 WXA655390 AS720926 KO720926 UK720926 AEG720926 AOC720926 AXY720926 BHU720926 BRQ720926 CBM720926 CLI720926 CVE720926 DFA720926 DOW720926 DYS720926 EIO720926 ESK720926 FCG720926 FMC720926 FVY720926 GFU720926 GPQ720926 GZM720926 HJI720926 HTE720926 IDA720926 IMW720926 IWS720926 JGO720926 JQK720926 KAG720926 KKC720926 KTY720926 LDU720926 LNQ720926 LXM720926 MHI720926 MRE720926 NBA720926 NKW720926 NUS720926 OEO720926 OOK720926 OYG720926 PIC720926 PRY720926 QBU720926 QLQ720926 QVM720926 RFI720926 RPE720926 RZA720926 SIW720926 SSS720926 TCO720926 TMK720926 TWG720926 UGC720926 UPY720926 UZU720926 VJQ720926 VTM720926 WDI720926 WNE720926 WXA720926 AS786462 KO786462 UK786462 AEG786462 AOC786462 AXY786462 BHU786462 BRQ786462 CBM786462 CLI786462 CVE786462 DFA786462 DOW786462 DYS786462 EIO786462 ESK786462 FCG786462 FMC786462 FVY786462 GFU786462 GPQ786462 GZM786462 HJI786462 HTE786462 IDA786462 IMW786462 IWS786462 JGO786462 JQK786462 KAG786462 KKC786462 KTY786462 LDU786462 LNQ786462 LXM786462 MHI786462 MRE786462 NBA786462 NKW786462 NUS786462 OEO786462 OOK786462 OYG786462 PIC786462 PRY786462 QBU786462 QLQ786462 QVM786462 RFI786462 RPE786462 RZA786462 SIW786462 SSS786462 TCO786462 TMK786462 TWG786462 UGC786462 UPY786462 UZU786462 VJQ786462 VTM786462 WDI786462 WNE786462 WXA786462 AS851998 KO851998 UK851998 AEG851998 AOC851998 AXY851998 BHU851998 BRQ851998 CBM851998 CLI851998 CVE851998 DFA851998 DOW851998 DYS851998 EIO851998 ESK851998 FCG851998 FMC851998 FVY851998 GFU851998 GPQ851998 GZM851998 HJI851998 HTE851998 IDA851998 IMW851998 IWS851998 JGO851998 JQK851998 KAG851998 KKC851998 KTY851998 LDU851998 LNQ851998 LXM851998 MHI851998 MRE851998 NBA851998 NKW851998 NUS851998 OEO851998 OOK851998 OYG851998 PIC851998 PRY851998 QBU851998 QLQ851998 QVM851998 RFI851998 RPE851998 RZA851998 SIW851998 SSS851998 TCO851998 TMK851998 TWG851998 UGC851998 UPY851998 UZU851998 VJQ851998 VTM851998 WDI851998 WNE851998 WXA851998 AS917534 KO917534 UK917534 AEG917534 AOC917534 AXY917534 BHU917534 BRQ917534 CBM917534 CLI917534 CVE917534 DFA917534 DOW917534 DYS917534 EIO917534 ESK917534 FCG917534 FMC917534 FVY917534 GFU917534 GPQ917534 GZM917534 HJI917534 HTE917534 IDA917534 IMW917534 IWS917534 JGO917534 JQK917534 KAG917534 KKC917534 KTY917534 LDU917534 LNQ917534 LXM917534 MHI917534 MRE917534 NBA917534 NKW917534 NUS917534 OEO917534 OOK917534 OYG917534 PIC917534 PRY917534 QBU917534 QLQ917534 QVM917534 RFI917534 RPE917534 RZA917534 SIW917534 SSS917534 TCO917534 TMK917534 TWG917534 UGC917534 UPY917534 UZU917534 VJQ917534 VTM917534 WDI917534 WNE917534 WXA917534 AS983070 KO983070 UK983070 AEG983070 AOC983070 AXY983070 BHU983070 BRQ983070 CBM983070 CLI983070 CVE983070 DFA983070 DOW983070 DYS983070 EIO983070 ESK983070 FCG983070 FMC983070 FVY983070 GFU983070 GPQ983070 GZM983070 HJI983070 HTE983070 IDA983070 IMW983070 IWS983070 JGO983070 JQK983070 KAG983070 KKC983070 KTY983070 LDU983070 LNQ983070 LXM983070 MHI983070 MRE983070 NBA983070 NKW983070 NUS983070 OEO983070 OOK983070 OYG983070 PIC983070 PRY983070 QBU983070 QLQ983070 QVM983070 RFI983070 RPE983070 RZA983070 SIW983070 SSS983070 TCO983070 TMK983070 TWG983070 UGC983070 UPY983070 UZU983070 VJQ983070 VTM983070 WDI983070 WNE983070 WXA983070</xm:sqref>
        </x14:dataValidation>
        <x14:dataValidation type="list" allowBlank="1" showInputMessage="1" showErrorMessage="1" xr:uid="{D163370F-AEBC-443E-A4CB-41B56286A1FC}">
          <x14:formula1>
            <xm:f>$BM$15:$BM$15</xm:f>
          </x14:formula1>
          <xm:sqref>CLN34 DFF34 DPB34 DYX34 EIT34 ESP34 FCL34 FMH34 FWD34 GFZ34 GPV34 GZR34 HJN34 HTJ34 IDF34 INB34 IWX34 JGT34 JQP34 KAL34 KKH34 KUD34 LDZ34 LNV34 LXR34 MHN34 MRJ34 NBF34 NLB34 NUX34 OET34 OOP34 OYL34 PIH34 PSD34 QBZ34 QLV34 QVR34 RFN34 RPJ34 RZF34 SJB34 SSX34 TCT34 TMP34 TWL34 UGH34 UQD34 UZZ34 VJV34 VTR34 WDN34 WNJ34 WXF34 AX65570 KT65570 UP65570 AEL65570 AOH65570 AYD65570 BHZ65570 BRV65570 CBR65570 CLN65570 CVJ65570 DFF65570 DPB65570 DYX65570 EIT65570 ESP65570 FCL65570 FMH65570 FWD65570 GFZ65570 GPV65570 GZR65570 HJN65570 HTJ65570 IDF65570 INB65570 IWX65570 JGT65570 JQP65570 KAL65570 KKH65570 KUD65570 LDZ65570 LNV65570 LXR65570 MHN65570 MRJ65570 NBF65570 NLB65570 NUX65570 OET65570 OOP65570 OYL65570 PIH65570 PSD65570 QBZ65570 QLV65570 QVR65570 RFN65570 RPJ65570 RZF65570 SJB65570 SSX65570 TCT65570 TMP65570 TWL65570 UGH65570 UQD65570 UZZ65570 VJV65570 VTR65570 WDN65570 WNJ65570 WXF65570 AX131106 KT131106 UP131106 AEL131106 AOH131106 AYD131106 BHZ131106 BRV131106 CBR131106 CLN131106 CVJ131106 DFF131106 DPB131106 DYX131106 EIT131106 ESP131106 FCL131106 FMH131106 FWD131106 GFZ131106 GPV131106 GZR131106 HJN131106 HTJ131106 IDF131106 INB131106 IWX131106 JGT131106 JQP131106 KAL131106 KKH131106 KUD131106 LDZ131106 LNV131106 LXR131106 MHN131106 MRJ131106 NBF131106 NLB131106 NUX131106 OET131106 OOP131106 OYL131106 PIH131106 PSD131106 QBZ131106 QLV131106 QVR131106 RFN131106 RPJ131106 RZF131106 SJB131106 SSX131106 TCT131106 TMP131106 TWL131106 UGH131106 UQD131106 UZZ131106 VJV131106 VTR131106 WDN131106 WNJ131106 WXF131106 AX196642 KT196642 UP196642 AEL196642 AOH196642 AYD196642 BHZ196642 BRV196642 CBR196642 CLN196642 CVJ196642 DFF196642 DPB196642 DYX196642 EIT196642 ESP196642 FCL196642 FMH196642 FWD196642 GFZ196642 GPV196642 GZR196642 HJN196642 HTJ196642 IDF196642 INB196642 IWX196642 JGT196642 JQP196642 KAL196642 KKH196642 KUD196642 LDZ196642 LNV196642 LXR196642 MHN196642 MRJ196642 NBF196642 NLB196642 NUX196642 OET196642 OOP196642 OYL196642 PIH196642 PSD196642 QBZ196642 QLV196642 QVR196642 RFN196642 RPJ196642 RZF196642 SJB196642 SSX196642 TCT196642 TMP196642 TWL196642 UGH196642 UQD196642 UZZ196642 VJV196642 VTR196642 WDN196642 WNJ196642 WXF196642 AX262178 KT262178 UP262178 AEL262178 AOH262178 AYD262178 BHZ262178 BRV262178 CBR262178 CLN262178 CVJ262178 DFF262178 DPB262178 DYX262178 EIT262178 ESP262178 FCL262178 FMH262178 FWD262178 GFZ262178 GPV262178 GZR262178 HJN262178 HTJ262178 IDF262178 INB262178 IWX262178 JGT262178 JQP262178 KAL262178 KKH262178 KUD262178 LDZ262178 LNV262178 LXR262178 MHN262178 MRJ262178 NBF262178 NLB262178 NUX262178 OET262178 OOP262178 OYL262178 PIH262178 PSD262178 QBZ262178 QLV262178 QVR262178 RFN262178 RPJ262178 RZF262178 SJB262178 SSX262178 TCT262178 TMP262178 TWL262178 UGH262178 UQD262178 UZZ262178 VJV262178 VTR262178 WDN262178 WNJ262178 WXF262178 AX327714 KT327714 UP327714 AEL327714 AOH327714 AYD327714 BHZ327714 BRV327714 CBR327714 CLN327714 CVJ327714 DFF327714 DPB327714 DYX327714 EIT327714 ESP327714 FCL327714 FMH327714 FWD327714 GFZ327714 GPV327714 GZR327714 HJN327714 HTJ327714 IDF327714 INB327714 IWX327714 JGT327714 JQP327714 KAL327714 KKH327714 KUD327714 LDZ327714 LNV327714 LXR327714 MHN327714 MRJ327714 NBF327714 NLB327714 NUX327714 OET327714 OOP327714 OYL327714 PIH327714 PSD327714 QBZ327714 QLV327714 QVR327714 RFN327714 RPJ327714 RZF327714 SJB327714 SSX327714 TCT327714 TMP327714 TWL327714 UGH327714 UQD327714 UZZ327714 VJV327714 VTR327714 WDN327714 WNJ327714 WXF327714 AX393250 KT393250 UP393250 AEL393250 AOH393250 AYD393250 BHZ393250 BRV393250 CBR393250 CLN393250 CVJ393250 DFF393250 DPB393250 DYX393250 EIT393250 ESP393250 FCL393250 FMH393250 FWD393250 GFZ393250 GPV393250 GZR393250 HJN393250 HTJ393250 IDF393250 INB393250 IWX393250 JGT393250 JQP393250 KAL393250 KKH393250 KUD393250 LDZ393250 LNV393250 LXR393250 MHN393250 MRJ393250 NBF393250 NLB393250 NUX393250 OET393250 OOP393250 OYL393250 PIH393250 PSD393250 QBZ393250 QLV393250 QVR393250 RFN393250 RPJ393250 RZF393250 SJB393250 SSX393250 TCT393250 TMP393250 TWL393250 UGH393250 UQD393250 UZZ393250 VJV393250 VTR393250 WDN393250 WNJ393250 WXF393250 AX458786 KT458786 UP458786 AEL458786 AOH458786 AYD458786 BHZ458786 BRV458786 CBR458786 CLN458786 CVJ458786 DFF458786 DPB458786 DYX458786 EIT458786 ESP458786 FCL458786 FMH458786 FWD458786 GFZ458786 GPV458786 GZR458786 HJN458786 HTJ458786 IDF458786 INB458786 IWX458786 JGT458786 JQP458786 KAL458786 KKH458786 KUD458786 LDZ458786 LNV458786 LXR458786 MHN458786 MRJ458786 NBF458786 NLB458786 NUX458786 OET458786 OOP458786 OYL458786 PIH458786 PSD458786 QBZ458786 QLV458786 QVR458786 RFN458786 RPJ458786 RZF458786 SJB458786 SSX458786 TCT458786 TMP458786 TWL458786 UGH458786 UQD458786 UZZ458786 VJV458786 VTR458786 WDN458786 WNJ458786 WXF458786 AX524322 KT524322 UP524322 AEL524322 AOH524322 AYD524322 BHZ524322 BRV524322 CBR524322 CLN524322 CVJ524322 DFF524322 DPB524322 DYX524322 EIT524322 ESP524322 FCL524322 FMH524322 FWD524322 GFZ524322 GPV524322 GZR524322 HJN524322 HTJ524322 IDF524322 INB524322 IWX524322 JGT524322 JQP524322 KAL524322 KKH524322 KUD524322 LDZ524322 LNV524322 LXR524322 MHN524322 MRJ524322 NBF524322 NLB524322 NUX524322 OET524322 OOP524322 OYL524322 PIH524322 PSD524322 QBZ524322 QLV524322 QVR524322 RFN524322 RPJ524322 RZF524322 SJB524322 SSX524322 TCT524322 TMP524322 TWL524322 UGH524322 UQD524322 UZZ524322 VJV524322 VTR524322 WDN524322 WNJ524322 WXF524322 AX589858 KT589858 UP589858 AEL589858 AOH589858 AYD589858 BHZ589858 BRV589858 CBR589858 CLN589858 CVJ589858 DFF589858 DPB589858 DYX589858 EIT589858 ESP589858 FCL589858 FMH589858 FWD589858 GFZ589858 GPV589858 GZR589858 HJN589858 HTJ589858 IDF589858 INB589858 IWX589858 JGT589858 JQP589858 KAL589858 KKH589858 KUD589858 LDZ589858 LNV589858 LXR589858 MHN589858 MRJ589858 NBF589858 NLB589858 NUX589858 OET589858 OOP589858 OYL589858 PIH589858 PSD589858 QBZ589858 QLV589858 QVR589858 RFN589858 RPJ589858 RZF589858 SJB589858 SSX589858 TCT589858 TMP589858 TWL589858 UGH589858 UQD589858 UZZ589858 VJV589858 VTR589858 WDN589858 WNJ589858 WXF589858 AX655394 KT655394 UP655394 AEL655394 AOH655394 AYD655394 BHZ655394 BRV655394 CBR655394 CLN655394 CVJ655394 DFF655394 DPB655394 DYX655394 EIT655394 ESP655394 FCL655394 FMH655394 FWD655394 GFZ655394 GPV655394 GZR655394 HJN655394 HTJ655394 IDF655394 INB655394 IWX655394 JGT655394 JQP655394 KAL655394 KKH655394 KUD655394 LDZ655394 LNV655394 LXR655394 MHN655394 MRJ655394 NBF655394 NLB655394 NUX655394 OET655394 OOP655394 OYL655394 PIH655394 PSD655394 QBZ655394 QLV655394 QVR655394 RFN655394 RPJ655394 RZF655394 SJB655394 SSX655394 TCT655394 TMP655394 TWL655394 UGH655394 UQD655394 UZZ655394 VJV655394 VTR655394 WDN655394 WNJ655394 WXF655394 AX720930 KT720930 UP720930 AEL720930 AOH720930 AYD720930 BHZ720930 BRV720930 CBR720930 CLN720930 CVJ720930 DFF720930 DPB720930 DYX720930 EIT720930 ESP720930 FCL720930 FMH720930 FWD720930 GFZ720930 GPV720930 GZR720930 HJN720930 HTJ720930 IDF720930 INB720930 IWX720930 JGT720930 JQP720930 KAL720930 KKH720930 KUD720930 LDZ720930 LNV720930 LXR720930 MHN720930 MRJ720930 NBF720930 NLB720930 NUX720930 OET720930 OOP720930 OYL720930 PIH720930 PSD720930 QBZ720930 QLV720930 QVR720930 RFN720930 RPJ720930 RZF720930 SJB720930 SSX720930 TCT720930 TMP720930 TWL720930 UGH720930 UQD720930 UZZ720930 VJV720930 VTR720930 WDN720930 WNJ720930 WXF720930 AX786466 KT786466 UP786466 AEL786466 AOH786466 AYD786466 BHZ786466 BRV786466 CBR786466 CLN786466 CVJ786466 DFF786466 DPB786466 DYX786466 EIT786466 ESP786466 FCL786466 FMH786466 FWD786466 GFZ786466 GPV786466 GZR786466 HJN786466 HTJ786466 IDF786466 INB786466 IWX786466 JGT786466 JQP786466 KAL786466 KKH786466 KUD786466 LDZ786466 LNV786466 LXR786466 MHN786466 MRJ786466 NBF786466 NLB786466 NUX786466 OET786466 OOP786466 OYL786466 PIH786466 PSD786466 QBZ786466 QLV786466 QVR786466 RFN786466 RPJ786466 RZF786466 SJB786466 SSX786466 TCT786466 TMP786466 TWL786466 UGH786466 UQD786466 UZZ786466 VJV786466 VTR786466 WDN786466 WNJ786466 WXF786466 AX852002 KT852002 UP852002 AEL852002 AOH852002 AYD852002 BHZ852002 BRV852002 CBR852002 CLN852002 CVJ852002 DFF852002 DPB852002 DYX852002 EIT852002 ESP852002 FCL852002 FMH852002 FWD852002 GFZ852002 GPV852002 GZR852002 HJN852002 HTJ852002 IDF852002 INB852002 IWX852002 JGT852002 JQP852002 KAL852002 KKH852002 KUD852002 LDZ852002 LNV852002 LXR852002 MHN852002 MRJ852002 NBF852002 NLB852002 NUX852002 OET852002 OOP852002 OYL852002 PIH852002 PSD852002 QBZ852002 QLV852002 QVR852002 RFN852002 RPJ852002 RZF852002 SJB852002 SSX852002 TCT852002 TMP852002 TWL852002 UGH852002 UQD852002 UZZ852002 VJV852002 VTR852002 WDN852002 WNJ852002 WXF852002 AX917538 KT917538 UP917538 AEL917538 AOH917538 AYD917538 BHZ917538 BRV917538 CBR917538 CLN917538 CVJ917538 DFF917538 DPB917538 DYX917538 EIT917538 ESP917538 FCL917538 FMH917538 FWD917538 GFZ917538 GPV917538 GZR917538 HJN917538 HTJ917538 IDF917538 INB917538 IWX917538 JGT917538 JQP917538 KAL917538 KKH917538 KUD917538 LDZ917538 LNV917538 LXR917538 MHN917538 MRJ917538 NBF917538 NLB917538 NUX917538 OET917538 OOP917538 OYL917538 PIH917538 PSD917538 QBZ917538 QLV917538 QVR917538 RFN917538 RPJ917538 RZF917538 SJB917538 SSX917538 TCT917538 TMP917538 TWL917538 UGH917538 UQD917538 UZZ917538 VJV917538 VTR917538 WDN917538 WNJ917538 WXF917538 AX983074 KT983074 UP983074 AEL983074 AOH983074 AYD983074 BHZ983074 BRV983074 CBR983074 CLN983074 CVJ983074 DFF983074 DPB983074 DYX983074 EIT983074 ESP983074 FCL983074 FMH983074 FWD983074 GFZ983074 GPV983074 GZR983074 HJN983074 HTJ983074 IDF983074 INB983074 IWX983074 JGT983074 JQP983074 KAL983074 KKH983074 KUD983074 LDZ983074 LNV983074 LXR983074 MHN983074 MRJ983074 NBF983074 NLB983074 NUX983074 OET983074 OOP983074 OYL983074 PIH983074 PSD983074 QBZ983074 QLV983074 QVR983074 RFN983074 RPJ983074 RZF983074 SJB983074 SSX983074 TCT983074 TMP983074 TWL983074 UGH983074 UQD983074 UZZ983074 VJV983074 VTR983074 WDN983074 WNJ983074 WXF983074 KT34 KT58 UP58 AEL58 AOH58 AYD58 BHZ58 BRV58 CBR58 CLN58 CVJ58 DFF58 DPB58 DYX58 EIT58 ESP58 FCL58 FMH58 FWD58 GFZ58 GPV58 GZR58 HJN58 HTJ58 IDF58 INB58 IWX58 JGT58 JQP58 KAL58 KKH58 KUD58 LDZ58 LNV58 LXR58 MHN58 MRJ58 NBF58 NLB58 NUX58 OET58 OOP58 OYL58 PIH58 PSD58 QBZ58 QLV58 QVR58 RFN58 RPJ58 RZF58 SJB58 SSX58 TCT58 TMP58 TWL58 UGH58 UQD58 UZZ58 VJV58 VTR58 WDN58 WNJ58 WXF58 AX65593 KT65593 UP65593 AEL65593 AOH65593 AYD65593 BHZ65593 BRV65593 CBR65593 CLN65593 CVJ65593 DFF65593 DPB65593 DYX65593 EIT65593 ESP65593 FCL65593 FMH65593 FWD65593 GFZ65593 GPV65593 GZR65593 HJN65593 HTJ65593 IDF65593 INB65593 IWX65593 JGT65593 JQP65593 KAL65593 KKH65593 KUD65593 LDZ65593 LNV65593 LXR65593 MHN65593 MRJ65593 NBF65593 NLB65593 NUX65593 OET65593 OOP65593 OYL65593 PIH65593 PSD65593 QBZ65593 QLV65593 QVR65593 RFN65593 RPJ65593 RZF65593 SJB65593 SSX65593 TCT65593 TMP65593 TWL65593 UGH65593 UQD65593 UZZ65593 VJV65593 VTR65593 WDN65593 WNJ65593 WXF65593 AX131129 KT131129 UP131129 AEL131129 AOH131129 AYD131129 BHZ131129 BRV131129 CBR131129 CLN131129 CVJ131129 DFF131129 DPB131129 DYX131129 EIT131129 ESP131129 FCL131129 FMH131129 FWD131129 GFZ131129 GPV131129 GZR131129 HJN131129 HTJ131129 IDF131129 INB131129 IWX131129 JGT131129 JQP131129 KAL131129 KKH131129 KUD131129 LDZ131129 LNV131129 LXR131129 MHN131129 MRJ131129 NBF131129 NLB131129 NUX131129 OET131129 OOP131129 OYL131129 PIH131129 PSD131129 QBZ131129 QLV131129 QVR131129 RFN131129 RPJ131129 RZF131129 SJB131129 SSX131129 TCT131129 TMP131129 TWL131129 UGH131129 UQD131129 UZZ131129 VJV131129 VTR131129 WDN131129 WNJ131129 WXF131129 AX196665 KT196665 UP196665 AEL196665 AOH196665 AYD196665 BHZ196665 BRV196665 CBR196665 CLN196665 CVJ196665 DFF196665 DPB196665 DYX196665 EIT196665 ESP196665 FCL196665 FMH196665 FWD196665 GFZ196665 GPV196665 GZR196665 HJN196665 HTJ196665 IDF196665 INB196665 IWX196665 JGT196665 JQP196665 KAL196665 KKH196665 KUD196665 LDZ196665 LNV196665 LXR196665 MHN196665 MRJ196665 NBF196665 NLB196665 NUX196665 OET196665 OOP196665 OYL196665 PIH196665 PSD196665 QBZ196665 QLV196665 QVR196665 RFN196665 RPJ196665 RZF196665 SJB196665 SSX196665 TCT196665 TMP196665 TWL196665 UGH196665 UQD196665 UZZ196665 VJV196665 VTR196665 WDN196665 WNJ196665 WXF196665 AX262201 KT262201 UP262201 AEL262201 AOH262201 AYD262201 BHZ262201 BRV262201 CBR262201 CLN262201 CVJ262201 DFF262201 DPB262201 DYX262201 EIT262201 ESP262201 FCL262201 FMH262201 FWD262201 GFZ262201 GPV262201 GZR262201 HJN262201 HTJ262201 IDF262201 INB262201 IWX262201 JGT262201 JQP262201 KAL262201 KKH262201 KUD262201 LDZ262201 LNV262201 LXR262201 MHN262201 MRJ262201 NBF262201 NLB262201 NUX262201 OET262201 OOP262201 OYL262201 PIH262201 PSD262201 QBZ262201 QLV262201 QVR262201 RFN262201 RPJ262201 RZF262201 SJB262201 SSX262201 TCT262201 TMP262201 TWL262201 UGH262201 UQD262201 UZZ262201 VJV262201 VTR262201 WDN262201 WNJ262201 WXF262201 AX327737 KT327737 UP327737 AEL327737 AOH327737 AYD327737 BHZ327737 BRV327737 CBR327737 CLN327737 CVJ327737 DFF327737 DPB327737 DYX327737 EIT327737 ESP327737 FCL327737 FMH327737 FWD327737 GFZ327737 GPV327737 GZR327737 HJN327737 HTJ327737 IDF327737 INB327737 IWX327737 JGT327737 JQP327737 KAL327737 KKH327737 KUD327737 LDZ327737 LNV327737 LXR327737 MHN327737 MRJ327737 NBF327737 NLB327737 NUX327737 OET327737 OOP327737 OYL327737 PIH327737 PSD327737 QBZ327737 QLV327737 QVR327737 RFN327737 RPJ327737 RZF327737 SJB327737 SSX327737 TCT327737 TMP327737 TWL327737 UGH327737 UQD327737 UZZ327737 VJV327737 VTR327737 WDN327737 WNJ327737 WXF327737 AX393273 KT393273 UP393273 AEL393273 AOH393273 AYD393273 BHZ393273 BRV393273 CBR393273 CLN393273 CVJ393273 DFF393273 DPB393273 DYX393273 EIT393273 ESP393273 FCL393273 FMH393273 FWD393273 GFZ393273 GPV393273 GZR393273 HJN393273 HTJ393273 IDF393273 INB393273 IWX393273 JGT393273 JQP393273 KAL393273 KKH393273 KUD393273 LDZ393273 LNV393273 LXR393273 MHN393273 MRJ393273 NBF393273 NLB393273 NUX393273 OET393273 OOP393273 OYL393273 PIH393273 PSD393273 QBZ393273 QLV393273 QVR393273 RFN393273 RPJ393273 RZF393273 SJB393273 SSX393273 TCT393273 TMP393273 TWL393273 UGH393273 UQD393273 UZZ393273 VJV393273 VTR393273 WDN393273 WNJ393273 WXF393273 AX458809 KT458809 UP458809 AEL458809 AOH458809 AYD458809 BHZ458809 BRV458809 CBR458809 CLN458809 CVJ458809 DFF458809 DPB458809 DYX458809 EIT458809 ESP458809 FCL458809 FMH458809 FWD458809 GFZ458809 GPV458809 GZR458809 HJN458809 HTJ458809 IDF458809 INB458809 IWX458809 JGT458809 JQP458809 KAL458809 KKH458809 KUD458809 LDZ458809 LNV458809 LXR458809 MHN458809 MRJ458809 NBF458809 NLB458809 NUX458809 OET458809 OOP458809 OYL458809 PIH458809 PSD458809 QBZ458809 QLV458809 QVR458809 RFN458809 RPJ458809 RZF458809 SJB458809 SSX458809 TCT458809 TMP458809 TWL458809 UGH458809 UQD458809 UZZ458809 VJV458809 VTR458809 WDN458809 WNJ458809 WXF458809 AX524345 KT524345 UP524345 AEL524345 AOH524345 AYD524345 BHZ524345 BRV524345 CBR524345 CLN524345 CVJ524345 DFF524345 DPB524345 DYX524345 EIT524345 ESP524345 FCL524345 FMH524345 FWD524345 GFZ524345 GPV524345 GZR524345 HJN524345 HTJ524345 IDF524345 INB524345 IWX524345 JGT524345 JQP524345 KAL524345 KKH524345 KUD524345 LDZ524345 LNV524345 LXR524345 MHN524345 MRJ524345 NBF524345 NLB524345 NUX524345 OET524345 OOP524345 OYL524345 PIH524345 PSD524345 QBZ524345 QLV524345 QVR524345 RFN524345 RPJ524345 RZF524345 SJB524345 SSX524345 TCT524345 TMP524345 TWL524345 UGH524345 UQD524345 UZZ524345 VJV524345 VTR524345 WDN524345 WNJ524345 WXF524345 AX589881 KT589881 UP589881 AEL589881 AOH589881 AYD589881 BHZ589881 BRV589881 CBR589881 CLN589881 CVJ589881 DFF589881 DPB589881 DYX589881 EIT589881 ESP589881 FCL589881 FMH589881 FWD589881 GFZ589881 GPV589881 GZR589881 HJN589881 HTJ589881 IDF589881 INB589881 IWX589881 JGT589881 JQP589881 KAL589881 KKH589881 KUD589881 LDZ589881 LNV589881 LXR589881 MHN589881 MRJ589881 NBF589881 NLB589881 NUX589881 OET589881 OOP589881 OYL589881 PIH589881 PSD589881 QBZ589881 QLV589881 QVR589881 RFN589881 RPJ589881 RZF589881 SJB589881 SSX589881 TCT589881 TMP589881 TWL589881 UGH589881 UQD589881 UZZ589881 VJV589881 VTR589881 WDN589881 WNJ589881 WXF589881 AX655417 KT655417 UP655417 AEL655417 AOH655417 AYD655417 BHZ655417 BRV655417 CBR655417 CLN655417 CVJ655417 DFF655417 DPB655417 DYX655417 EIT655417 ESP655417 FCL655417 FMH655417 FWD655417 GFZ655417 GPV655417 GZR655417 HJN655417 HTJ655417 IDF655417 INB655417 IWX655417 JGT655417 JQP655417 KAL655417 KKH655417 KUD655417 LDZ655417 LNV655417 LXR655417 MHN655417 MRJ655417 NBF655417 NLB655417 NUX655417 OET655417 OOP655417 OYL655417 PIH655417 PSD655417 QBZ655417 QLV655417 QVR655417 RFN655417 RPJ655417 RZF655417 SJB655417 SSX655417 TCT655417 TMP655417 TWL655417 UGH655417 UQD655417 UZZ655417 VJV655417 VTR655417 WDN655417 WNJ655417 WXF655417 AX720953 KT720953 UP720953 AEL720953 AOH720953 AYD720953 BHZ720953 BRV720953 CBR720953 CLN720953 CVJ720953 DFF720953 DPB720953 DYX720953 EIT720953 ESP720953 FCL720953 FMH720953 FWD720953 GFZ720953 GPV720953 GZR720953 HJN720953 HTJ720953 IDF720953 INB720953 IWX720953 JGT720953 JQP720953 KAL720953 KKH720953 KUD720953 LDZ720953 LNV720953 LXR720953 MHN720953 MRJ720953 NBF720953 NLB720953 NUX720953 OET720953 OOP720953 OYL720953 PIH720953 PSD720953 QBZ720953 QLV720953 QVR720953 RFN720953 RPJ720953 RZF720953 SJB720953 SSX720953 TCT720953 TMP720953 TWL720953 UGH720953 UQD720953 UZZ720953 VJV720953 VTR720953 WDN720953 WNJ720953 WXF720953 AX786489 KT786489 UP786489 AEL786489 AOH786489 AYD786489 BHZ786489 BRV786489 CBR786489 CLN786489 CVJ786489 DFF786489 DPB786489 DYX786489 EIT786489 ESP786489 FCL786489 FMH786489 FWD786489 GFZ786489 GPV786489 GZR786489 HJN786489 HTJ786489 IDF786489 INB786489 IWX786489 JGT786489 JQP786489 KAL786489 KKH786489 KUD786489 LDZ786489 LNV786489 LXR786489 MHN786489 MRJ786489 NBF786489 NLB786489 NUX786489 OET786489 OOP786489 OYL786489 PIH786489 PSD786489 QBZ786489 QLV786489 QVR786489 RFN786489 RPJ786489 RZF786489 SJB786489 SSX786489 TCT786489 TMP786489 TWL786489 UGH786489 UQD786489 UZZ786489 VJV786489 VTR786489 WDN786489 WNJ786489 WXF786489 AX852025 KT852025 UP852025 AEL852025 AOH852025 AYD852025 BHZ852025 BRV852025 CBR852025 CLN852025 CVJ852025 DFF852025 DPB852025 DYX852025 EIT852025 ESP852025 FCL852025 FMH852025 FWD852025 GFZ852025 GPV852025 GZR852025 HJN852025 HTJ852025 IDF852025 INB852025 IWX852025 JGT852025 JQP852025 KAL852025 KKH852025 KUD852025 LDZ852025 LNV852025 LXR852025 MHN852025 MRJ852025 NBF852025 NLB852025 NUX852025 OET852025 OOP852025 OYL852025 PIH852025 PSD852025 QBZ852025 QLV852025 QVR852025 RFN852025 RPJ852025 RZF852025 SJB852025 SSX852025 TCT852025 TMP852025 TWL852025 UGH852025 UQD852025 UZZ852025 VJV852025 VTR852025 WDN852025 WNJ852025 WXF852025 AX917561 KT917561 UP917561 AEL917561 AOH917561 AYD917561 BHZ917561 BRV917561 CBR917561 CLN917561 CVJ917561 DFF917561 DPB917561 DYX917561 EIT917561 ESP917561 FCL917561 FMH917561 FWD917561 GFZ917561 GPV917561 GZR917561 HJN917561 HTJ917561 IDF917561 INB917561 IWX917561 JGT917561 JQP917561 KAL917561 KKH917561 KUD917561 LDZ917561 LNV917561 LXR917561 MHN917561 MRJ917561 NBF917561 NLB917561 NUX917561 OET917561 OOP917561 OYL917561 PIH917561 PSD917561 QBZ917561 QLV917561 QVR917561 RFN917561 RPJ917561 RZF917561 SJB917561 SSX917561 TCT917561 TMP917561 TWL917561 UGH917561 UQD917561 UZZ917561 VJV917561 VTR917561 WDN917561 WNJ917561 WXF917561 AX983097 KT983097 UP983097 AEL983097 AOH983097 AYD983097 BHZ983097 BRV983097 CBR983097 CLN983097 CVJ983097 DFF983097 DPB983097 DYX983097 EIT983097 ESP983097 FCL983097 FMH983097 FWD983097 GFZ983097 GPV983097 GZR983097 HJN983097 HTJ983097 IDF983097 INB983097 IWX983097 JGT983097 JQP983097 KAL983097 KKH983097 KUD983097 LDZ983097 LNV983097 LXR983097 MHN983097 MRJ983097 NBF983097 NLB983097 NUX983097 OET983097 OOP983097 OYL983097 PIH983097 PSD983097 QBZ983097 QLV983097 QVR983097 RFN983097 RPJ983097 RZF983097 SJB983097 SSX983097 TCT983097 TMP983097 TWL983097 UGH983097 UQD983097 UZZ983097 VJV983097 VTR983097 WDN983097 WNJ983097 WXF983097 UP34 KT54 UP54 AEL54 AOH54 AYD54 BHZ54 BRV54 CBR54 CLN54 CVJ54 DFF54 DPB54 DYX54 EIT54 ESP54 FCL54 FMH54 FWD54 GFZ54 GPV54 GZR54 HJN54 HTJ54 IDF54 INB54 IWX54 JGT54 JQP54 KAL54 KKH54 KUD54 LDZ54 LNV54 LXR54 MHN54 MRJ54 NBF54 NLB54 NUX54 OET54 OOP54 OYL54 PIH54 PSD54 QBZ54 QLV54 QVR54 RFN54 RPJ54 RZF54 SJB54 SSX54 TCT54 TMP54 TWL54 UGH54 UQD54 UZZ54 VJV54 VTR54 WDN54 WNJ54 WXF54 AX65589 KT65589 UP65589 AEL65589 AOH65589 AYD65589 BHZ65589 BRV65589 CBR65589 CLN65589 CVJ65589 DFF65589 DPB65589 DYX65589 EIT65589 ESP65589 FCL65589 FMH65589 FWD65589 GFZ65589 GPV65589 GZR65589 HJN65589 HTJ65589 IDF65589 INB65589 IWX65589 JGT65589 JQP65589 KAL65589 KKH65589 KUD65589 LDZ65589 LNV65589 LXR65589 MHN65589 MRJ65589 NBF65589 NLB65589 NUX65589 OET65589 OOP65589 OYL65589 PIH65589 PSD65589 QBZ65589 QLV65589 QVR65589 RFN65589 RPJ65589 RZF65589 SJB65589 SSX65589 TCT65589 TMP65589 TWL65589 UGH65589 UQD65589 UZZ65589 VJV65589 VTR65589 WDN65589 WNJ65589 WXF65589 AX131125 KT131125 UP131125 AEL131125 AOH131125 AYD131125 BHZ131125 BRV131125 CBR131125 CLN131125 CVJ131125 DFF131125 DPB131125 DYX131125 EIT131125 ESP131125 FCL131125 FMH131125 FWD131125 GFZ131125 GPV131125 GZR131125 HJN131125 HTJ131125 IDF131125 INB131125 IWX131125 JGT131125 JQP131125 KAL131125 KKH131125 KUD131125 LDZ131125 LNV131125 LXR131125 MHN131125 MRJ131125 NBF131125 NLB131125 NUX131125 OET131125 OOP131125 OYL131125 PIH131125 PSD131125 QBZ131125 QLV131125 QVR131125 RFN131125 RPJ131125 RZF131125 SJB131125 SSX131125 TCT131125 TMP131125 TWL131125 UGH131125 UQD131125 UZZ131125 VJV131125 VTR131125 WDN131125 WNJ131125 WXF131125 AX196661 KT196661 UP196661 AEL196661 AOH196661 AYD196661 BHZ196661 BRV196661 CBR196661 CLN196661 CVJ196661 DFF196661 DPB196661 DYX196661 EIT196661 ESP196661 FCL196661 FMH196661 FWD196661 GFZ196661 GPV196661 GZR196661 HJN196661 HTJ196661 IDF196661 INB196661 IWX196661 JGT196661 JQP196661 KAL196661 KKH196661 KUD196661 LDZ196661 LNV196661 LXR196661 MHN196661 MRJ196661 NBF196661 NLB196661 NUX196661 OET196661 OOP196661 OYL196661 PIH196661 PSD196661 QBZ196661 QLV196661 QVR196661 RFN196661 RPJ196661 RZF196661 SJB196661 SSX196661 TCT196661 TMP196661 TWL196661 UGH196661 UQD196661 UZZ196661 VJV196661 VTR196661 WDN196661 WNJ196661 WXF196661 AX262197 KT262197 UP262197 AEL262197 AOH262197 AYD262197 BHZ262197 BRV262197 CBR262197 CLN262197 CVJ262197 DFF262197 DPB262197 DYX262197 EIT262197 ESP262197 FCL262197 FMH262197 FWD262197 GFZ262197 GPV262197 GZR262197 HJN262197 HTJ262197 IDF262197 INB262197 IWX262197 JGT262197 JQP262197 KAL262197 KKH262197 KUD262197 LDZ262197 LNV262197 LXR262197 MHN262197 MRJ262197 NBF262197 NLB262197 NUX262197 OET262197 OOP262197 OYL262197 PIH262197 PSD262197 QBZ262197 QLV262197 QVR262197 RFN262197 RPJ262197 RZF262197 SJB262197 SSX262197 TCT262197 TMP262197 TWL262197 UGH262197 UQD262197 UZZ262197 VJV262197 VTR262197 WDN262197 WNJ262197 WXF262197 AX327733 KT327733 UP327733 AEL327733 AOH327733 AYD327733 BHZ327733 BRV327733 CBR327733 CLN327733 CVJ327733 DFF327733 DPB327733 DYX327733 EIT327733 ESP327733 FCL327733 FMH327733 FWD327733 GFZ327733 GPV327733 GZR327733 HJN327733 HTJ327733 IDF327733 INB327733 IWX327733 JGT327733 JQP327733 KAL327733 KKH327733 KUD327733 LDZ327733 LNV327733 LXR327733 MHN327733 MRJ327733 NBF327733 NLB327733 NUX327733 OET327733 OOP327733 OYL327733 PIH327733 PSD327733 QBZ327733 QLV327733 QVR327733 RFN327733 RPJ327733 RZF327733 SJB327733 SSX327733 TCT327733 TMP327733 TWL327733 UGH327733 UQD327733 UZZ327733 VJV327733 VTR327733 WDN327733 WNJ327733 WXF327733 AX393269 KT393269 UP393269 AEL393269 AOH393269 AYD393269 BHZ393269 BRV393269 CBR393269 CLN393269 CVJ393269 DFF393269 DPB393269 DYX393269 EIT393269 ESP393269 FCL393269 FMH393269 FWD393269 GFZ393269 GPV393269 GZR393269 HJN393269 HTJ393269 IDF393269 INB393269 IWX393269 JGT393269 JQP393269 KAL393269 KKH393269 KUD393269 LDZ393269 LNV393269 LXR393269 MHN393269 MRJ393269 NBF393269 NLB393269 NUX393269 OET393269 OOP393269 OYL393269 PIH393269 PSD393269 QBZ393269 QLV393269 QVR393269 RFN393269 RPJ393269 RZF393269 SJB393269 SSX393269 TCT393269 TMP393269 TWL393269 UGH393269 UQD393269 UZZ393269 VJV393269 VTR393269 WDN393269 WNJ393269 WXF393269 AX458805 KT458805 UP458805 AEL458805 AOH458805 AYD458805 BHZ458805 BRV458805 CBR458805 CLN458805 CVJ458805 DFF458805 DPB458805 DYX458805 EIT458805 ESP458805 FCL458805 FMH458805 FWD458805 GFZ458805 GPV458805 GZR458805 HJN458805 HTJ458805 IDF458805 INB458805 IWX458805 JGT458805 JQP458805 KAL458805 KKH458805 KUD458805 LDZ458805 LNV458805 LXR458805 MHN458805 MRJ458805 NBF458805 NLB458805 NUX458805 OET458805 OOP458805 OYL458805 PIH458805 PSD458805 QBZ458805 QLV458805 QVR458805 RFN458805 RPJ458805 RZF458805 SJB458805 SSX458805 TCT458805 TMP458805 TWL458805 UGH458805 UQD458805 UZZ458805 VJV458805 VTR458805 WDN458805 WNJ458805 WXF458805 AX524341 KT524341 UP524341 AEL524341 AOH524341 AYD524341 BHZ524341 BRV524341 CBR524341 CLN524341 CVJ524341 DFF524341 DPB524341 DYX524341 EIT524341 ESP524341 FCL524341 FMH524341 FWD524341 GFZ524341 GPV524341 GZR524341 HJN524341 HTJ524341 IDF524341 INB524341 IWX524341 JGT524341 JQP524341 KAL524341 KKH524341 KUD524341 LDZ524341 LNV524341 LXR524341 MHN524341 MRJ524341 NBF524341 NLB524341 NUX524341 OET524341 OOP524341 OYL524341 PIH524341 PSD524341 QBZ524341 QLV524341 QVR524341 RFN524341 RPJ524341 RZF524341 SJB524341 SSX524341 TCT524341 TMP524341 TWL524341 UGH524341 UQD524341 UZZ524341 VJV524341 VTR524341 WDN524341 WNJ524341 WXF524341 AX589877 KT589877 UP589877 AEL589877 AOH589877 AYD589877 BHZ589877 BRV589877 CBR589877 CLN589877 CVJ589877 DFF589877 DPB589877 DYX589877 EIT589877 ESP589877 FCL589877 FMH589877 FWD589877 GFZ589877 GPV589877 GZR589877 HJN589877 HTJ589877 IDF589877 INB589877 IWX589877 JGT589877 JQP589877 KAL589877 KKH589877 KUD589877 LDZ589877 LNV589877 LXR589877 MHN589877 MRJ589877 NBF589877 NLB589877 NUX589877 OET589877 OOP589877 OYL589877 PIH589877 PSD589877 QBZ589877 QLV589877 QVR589877 RFN589877 RPJ589877 RZF589877 SJB589877 SSX589877 TCT589877 TMP589877 TWL589877 UGH589877 UQD589877 UZZ589877 VJV589877 VTR589877 WDN589877 WNJ589877 WXF589877 AX655413 KT655413 UP655413 AEL655413 AOH655413 AYD655413 BHZ655413 BRV655413 CBR655413 CLN655413 CVJ655413 DFF655413 DPB655413 DYX655413 EIT655413 ESP655413 FCL655413 FMH655413 FWD655413 GFZ655413 GPV655413 GZR655413 HJN655413 HTJ655413 IDF655413 INB655413 IWX655413 JGT655413 JQP655413 KAL655413 KKH655413 KUD655413 LDZ655413 LNV655413 LXR655413 MHN655413 MRJ655413 NBF655413 NLB655413 NUX655413 OET655413 OOP655413 OYL655413 PIH655413 PSD655413 QBZ655413 QLV655413 QVR655413 RFN655413 RPJ655413 RZF655413 SJB655413 SSX655413 TCT655413 TMP655413 TWL655413 UGH655413 UQD655413 UZZ655413 VJV655413 VTR655413 WDN655413 WNJ655413 WXF655413 AX720949 KT720949 UP720949 AEL720949 AOH720949 AYD720949 BHZ720949 BRV720949 CBR720949 CLN720949 CVJ720949 DFF720949 DPB720949 DYX720949 EIT720949 ESP720949 FCL720949 FMH720949 FWD720949 GFZ720949 GPV720949 GZR720949 HJN720949 HTJ720949 IDF720949 INB720949 IWX720949 JGT720949 JQP720949 KAL720949 KKH720949 KUD720949 LDZ720949 LNV720949 LXR720949 MHN720949 MRJ720949 NBF720949 NLB720949 NUX720949 OET720949 OOP720949 OYL720949 PIH720949 PSD720949 QBZ720949 QLV720949 QVR720949 RFN720949 RPJ720949 RZF720949 SJB720949 SSX720949 TCT720949 TMP720949 TWL720949 UGH720949 UQD720949 UZZ720949 VJV720949 VTR720949 WDN720949 WNJ720949 WXF720949 AX786485 KT786485 UP786485 AEL786485 AOH786485 AYD786485 BHZ786485 BRV786485 CBR786485 CLN786485 CVJ786485 DFF786485 DPB786485 DYX786485 EIT786485 ESP786485 FCL786485 FMH786485 FWD786485 GFZ786485 GPV786485 GZR786485 HJN786485 HTJ786485 IDF786485 INB786485 IWX786485 JGT786485 JQP786485 KAL786485 KKH786485 KUD786485 LDZ786485 LNV786485 LXR786485 MHN786485 MRJ786485 NBF786485 NLB786485 NUX786485 OET786485 OOP786485 OYL786485 PIH786485 PSD786485 QBZ786485 QLV786485 QVR786485 RFN786485 RPJ786485 RZF786485 SJB786485 SSX786485 TCT786485 TMP786485 TWL786485 UGH786485 UQD786485 UZZ786485 VJV786485 VTR786485 WDN786485 WNJ786485 WXF786485 AX852021 KT852021 UP852021 AEL852021 AOH852021 AYD852021 BHZ852021 BRV852021 CBR852021 CLN852021 CVJ852021 DFF852021 DPB852021 DYX852021 EIT852021 ESP852021 FCL852021 FMH852021 FWD852021 GFZ852021 GPV852021 GZR852021 HJN852021 HTJ852021 IDF852021 INB852021 IWX852021 JGT852021 JQP852021 KAL852021 KKH852021 KUD852021 LDZ852021 LNV852021 LXR852021 MHN852021 MRJ852021 NBF852021 NLB852021 NUX852021 OET852021 OOP852021 OYL852021 PIH852021 PSD852021 QBZ852021 QLV852021 QVR852021 RFN852021 RPJ852021 RZF852021 SJB852021 SSX852021 TCT852021 TMP852021 TWL852021 UGH852021 UQD852021 UZZ852021 VJV852021 VTR852021 WDN852021 WNJ852021 WXF852021 AX917557 KT917557 UP917557 AEL917557 AOH917557 AYD917557 BHZ917557 BRV917557 CBR917557 CLN917557 CVJ917557 DFF917557 DPB917557 DYX917557 EIT917557 ESP917557 FCL917557 FMH917557 FWD917557 GFZ917557 GPV917557 GZR917557 HJN917557 HTJ917557 IDF917557 INB917557 IWX917557 JGT917557 JQP917557 KAL917557 KKH917557 KUD917557 LDZ917557 LNV917557 LXR917557 MHN917557 MRJ917557 NBF917557 NLB917557 NUX917557 OET917557 OOP917557 OYL917557 PIH917557 PSD917557 QBZ917557 QLV917557 QVR917557 RFN917557 RPJ917557 RZF917557 SJB917557 SSX917557 TCT917557 TMP917557 TWL917557 UGH917557 UQD917557 UZZ917557 VJV917557 VTR917557 WDN917557 WNJ917557 WXF917557 AX983093 KT983093 UP983093 AEL983093 AOH983093 AYD983093 BHZ983093 BRV983093 CBR983093 CLN983093 CVJ983093 DFF983093 DPB983093 DYX983093 EIT983093 ESP983093 FCL983093 FMH983093 FWD983093 GFZ983093 GPV983093 GZR983093 HJN983093 HTJ983093 IDF983093 INB983093 IWX983093 JGT983093 JQP983093 KAL983093 KKH983093 KUD983093 LDZ983093 LNV983093 LXR983093 MHN983093 MRJ983093 NBF983093 NLB983093 NUX983093 OET983093 OOP983093 OYL983093 PIH983093 PSD983093 QBZ983093 QLV983093 QVR983093 RFN983093 RPJ983093 RZF983093 SJB983093 SSX983093 TCT983093 TMP983093 TWL983093 UGH983093 UQD983093 UZZ983093 VJV983093 VTR983093 WDN983093 WNJ983093 WXF983093 AEL34 KT50 UP50 AEL50 AOH50 AYD50 BHZ50 BRV50 CBR50 CLN50 CVJ50 DFF50 DPB50 DYX50 EIT50 ESP50 FCL50 FMH50 FWD50 GFZ50 GPV50 GZR50 HJN50 HTJ50 IDF50 INB50 IWX50 JGT50 JQP50 KAL50 KKH50 KUD50 LDZ50 LNV50 LXR50 MHN50 MRJ50 NBF50 NLB50 NUX50 OET50 OOP50 OYL50 PIH50 PSD50 QBZ50 QLV50 QVR50 RFN50 RPJ50 RZF50 SJB50 SSX50 TCT50 TMP50 TWL50 UGH50 UQD50 UZZ50 VJV50 VTR50 WDN50 WNJ50 WXF50 AX65585 KT65585 UP65585 AEL65585 AOH65585 AYD65585 BHZ65585 BRV65585 CBR65585 CLN65585 CVJ65585 DFF65585 DPB65585 DYX65585 EIT65585 ESP65585 FCL65585 FMH65585 FWD65585 GFZ65585 GPV65585 GZR65585 HJN65585 HTJ65585 IDF65585 INB65585 IWX65585 JGT65585 JQP65585 KAL65585 KKH65585 KUD65585 LDZ65585 LNV65585 LXR65585 MHN65585 MRJ65585 NBF65585 NLB65585 NUX65585 OET65585 OOP65585 OYL65585 PIH65585 PSD65585 QBZ65585 QLV65585 QVR65585 RFN65585 RPJ65585 RZF65585 SJB65585 SSX65585 TCT65585 TMP65585 TWL65585 UGH65585 UQD65585 UZZ65585 VJV65585 VTR65585 WDN65585 WNJ65585 WXF65585 AX131121 KT131121 UP131121 AEL131121 AOH131121 AYD131121 BHZ131121 BRV131121 CBR131121 CLN131121 CVJ131121 DFF131121 DPB131121 DYX131121 EIT131121 ESP131121 FCL131121 FMH131121 FWD131121 GFZ131121 GPV131121 GZR131121 HJN131121 HTJ131121 IDF131121 INB131121 IWX131121 JGT131121 JQP131121 KAL131121 KKH131121 KUD131121 LDZ131121 LNV131121 LXR131121 MHN131121 MRJ131121 NBF131121 NLB131121 NUX131121 OET131121 OOP131121 OYL131121 PIH131121 PSD131121 QBZ131121 QLV131121 QVR131121 RFN131121 RPJ131121 RZF131121 SJB131121 SSX131121 TCT131121 TMP131121 TWL131121 UGH131121 UQD131121 UZZ131121 VJV131121 VTR131121 WDN131121 WNJ131121 WXF131121 AX196657 KT196657 UP196657 AEL196657 AOH196657 AYD196657 BHZ196657 BRV196657 CBR196657 CLN196657 CVJ196657 DFF196657 DPB196657 DYX196657 EIT196657 ESP196657 FCL196657 FMH196657 FWD196657 GFZ196657 GPV196657 GZR196657 HJN196657 HTJ196657 IDF196657 INB196657 IWX196657 JGT196657 JQP196657 KAL196657 KKH196657 KUD196657 LDZ196657 LNV196657 LXR196657 MHN196657 MRJ196657 NBF196657 NLB196657 NUX196657 OET196657 OOP196657 OYL196657 PIH196657 PSD196657 QBZ196657 QLV196657 QVR196657 RFN196657 RPJ196657 RZF196657 SJB196657 SSX196657 TCT196657 TMP196657 TWL196657 UGH196657 UQD196657 UZZ196657 VJV196657 VTR196657 WDN196657 WNJ196657 WXF196657 AX262193 KT262193 UP262193 AEL262193 AOH262193 AYD262193 BHZ262193 BRV262193 CBR262193 CLN262193 CVJ262193 DFF262193 DPB262193 DYX262193 EIT262193 ESP262193 FCL262193 FMH262193 FWD262193 GFZ262193 GPV262193 GZR262193 HJN262193 HTJ262193 IDF262193 INB262193 IWX262193 JGT262193 JQP262193 KAL262193 KKH262193 KUD262193 LDZ262193 LNV262193 LXR262193 MHN262193 MRJ262193 NBF262193 NLB262193 NUX262193 OET262193 OOP262193 OYL262193 PIH262193 PSD262193 QBZ262193 QLV262193 QVR262193 RFN262193 RPJ262193 RZF262193 SJB262193 SSX262193 TCT262193 TMP262193 TWL262193 UGH262193 UQD262193 UZZ262193 VJV262193 VTR262193 WDN262193 WNJ262193 WXF262193 AX327729 KT327729 UP327729 AEL327729 AOH327729 AYD327729 BHZ327729 BRV327729 CBR327729 CLN327729 CVJ327729 DFF327729 DPB327729 DYX327729 EIT327729 ESP327729 FCL327729 FMH327729 FWD327729 GFZ327729 GPV327729 GZR327729 HJN327729 HTJ327729 IDF327729 INB327729 IWX327729 JGT327729 JQP327729 KAL327729 KKH327729 KUD327729 LDZ327729 LNV327729 LXR327729 MHN327729 MRJ327729 NBF327729 NLB327729 NUX327729 OET327729 OOP327729 OYL327729 PIH327729 PSD327729 QBZ327729 QLV327729 QVR327729 RFN327729 RPJ327729 RZF327729 SJB327729 SSX327729 TCT327729 TMP327729 TWL327729 UGH327729 UQD327729 UZZ327729 VJV327729 VTR327729 WDN327729 WNJ327729 WXF327729 AX393265 KT393265 UP393265 AEL393265 AOH393265 AYD393265 BHZ393265 BRV393265 CBR393265 CLN393265 CVJ393265 DFF393265 DPB393265 DYX393265 EIT393265 ESP393265 FCL393265 FMH393265 FWD393265 GFZ393265 GPV393265 GZR393265 HJN393265 HTJ393265 IDF393265 INB393265 IWX393265 JGT393265 JQP393265 KAL393265 KKH393265 KUD393265 LDZ393265 LNV393265 LXR393265 MHN393265 MRJ393265 NBF393265 NLB393265 NUX393265 OET393265 OOP393265 OYL393265 PIH393265 PSD393265 QBZ393265 QLV393265 QVR393265 RFN393265 RPJ393265 RZF393265 SJB393265 SSX393265 TCT393265 TMP393265 TWL393265 UGH393265 UQD393265 UZZ393265 VJV393265 VTR393265 WDN393265 WNJ393265 WXF393265 AX458801 KT458801 UP458801 AEL458801 AOH458801 AYD458801 BHZ458801 BRV458801 CBR458801 CLN458801 CVJ458801 DFF458801 DPB458801 DYX458801 EIT458801 ESP458801 FCL458801 FMH458801 FWD458801 GFZ458801 GPV458801 GZR458801 HJN458801 HTJ458801 IDF458801 INB458801 IWX458801 JGT458801 JQP458801 KAL458801 KKH458801 KUD458801 LDZ458801 LNV458801 LXR458801 MHN458801 MRJ458801 NBF458801 NLB458801 NUX458801 OET458801 OOP458801 OYL458801 PIH458801 PSD458801 QBZ458801 QLV458801 QVR458801 RFN458801 RPJ458801 RZF458801 SJB458801 SSX458801 TCT458801 TMP458801 TWL458801 UGH458801 UQD458801 UZZ458801 VJV458801 VTR458801 WDN458801 WNJ458801 WXF458801 AX524337 KT524337 UP524337 AEL524337 AOH524337 AYD524337 BHZ524337 BRV524337 CBR524337 CLN524337 CVJ524337 DFF524337 DPB524337 DYX524337 EIT524337 ESP524337 FCL524337 FMH524337 FWD524337 GFZ524337 GPV524337 GZR524337 HJN524337 HTJ524337 IDF524337 INB524337 IWX524337 JGT524337 JQP524337 KAL524337 KKH524337 KUD524337 LDZ524337 LNV524337 LXR524337 MHN524337 MRJ524337 NBF524337 NLB524337 NUX524337 OET524337 OOP524337 OYL524337 PIH524337 PSD524337 QBZ524337 QLV524337 QVR524337 RFN524337 RPJ524337 RZF524337 SJB524337 SSX524337 TCT524337 TMP524337 TWL524337 UGH524337 UQD524337 UZZ524337 VJV524337 VTR524337 WDN524337 WNJ524337 WXF524337 AX589873 KT589873 UP589873 AEL589873 AOH589873 AYD589873 BHZ589873 BRV589873 CBR589873 CLN589873 CVJ589873 DFF589873 DPB589873 DYX589873 EIT589873 ESP589873 FCL589873 FMH589873 FWD589873 GFZ589873 GPV589873 GZR589873 HJN589873 HTJ589873 IDF589873 INB589873 IWX589873 JGT589873 JQP589873 KAL589873 KKH589873 KUD589873 LDZ589873 LNV589873 LXR589873 MHN589873 MRJ589873 NBF589873 NLB589873 NUX589873 OET589873 OOP589873 OYL589873 PIH589873 PSD589873 QBZ589873 QLV589873 QVR589873 RFN589873 RPJ589873 RZF589873 SJB589873 SSX589873 TCT589873 TMP589873 TWL589873 UGH589873 UQD589873 UZZ589873 VJV589873 VTR589873 WDN589873 WNJ589873 WXF589873 AX655409 KT655409 UP655409 AEL655409 AOH655409 AYD655409 BHZ655409 BRV655409 CBR655409 CLN655409 CVJ655409 DFF655409 DPB655409 DYX655409 EIT655409 ESP655409 FCL655409 FMH655409 FWD655409 GFZ655409 GPV655409 GZR655409 HJN655409 HTJ655409 IDF655409 INB655409 IWX655409 JGT655409 JQP655409 KAL655409 KKH655409 KUD655409 LDZ655409 LNV655409 LXR655409 MHN655409 MRJ655409 NBF655409 NLB655409 NUX655409 OET655409 OOP655409 OYL655409 PIH655409 PSD655409 QBZ655409 QLV655409 QVR655409 RFN655409 RPJ655409 RZF655409 SJB655409 SSX655409 TCT655409 TMP655409 TWL655409 UGH655409 UQD655409 UZZ655409 VJV655409 VTR655409 WDN655409 WNJ655409 WXF655409 AX720945 KT720945 UP720945 AEL720945 AOH720945 AYD720945 BHZ720945 BRV720945 CBR720945 CLN720945 CVJ720945 DFF720945 DPB720945 DYX720945 EIT720945 ESP720945 FCL720945 FMH720945 FWD720945 GFZ720945 GPV720945 GZR720945 HJN720945 HTJ720945 IDF720945 INB720945 IWX720945 JGT720945 JQP720945 KAL720945 KKH720945 KUD720945 LDZ720945 LNV720945 LXR720945 MHN720945 MRJ720945 NBF720945 NLB720945 NUX720945 OET720945 OOP720945 OYL720945 PIH720945 PSD720945 QBZ720945 QLV720945 QVR720945 RFN720945 RPJ720945 RZF720945 SJB720945 SSX720945 TCT720945 TMP720945 TWL720945 UGH720945 UQD720945 UZZ720945 VJV720945 VTR720945 WDN720945 WNJ720945 WXF720945 AX786481 KT786481 UP786481 AEL786481 AOH786481 AYD786481 BHZ786481 BRV786481 CBR786481 CLN786481 CVJ786481 DFF786481 DPB786481 DYX786481 EIT786481 ESP786481 FCL786481 FMH786481 FWD786481 GFZ786481 GPV786481 GZR786481 HJN786481 HTJ786481 IDF786481 INB786481 IWX786481 JGT786481 JQP786481 KAL786481 KKH786481 KUD786481 LDZ786481 LNV786481 LXR786481 MHN786481 MRJ786481 NBF786481 NLB786481 NUX786481 OET786481 OOP786481 OYL786481 PIH786481 PSD786481 QBZ786481 QLV786481 QVR786481 RFN786481 RPJ786481 RZF786481 SJB786481 SSX786481 TCT786481 TMP786481 TWL786481 UGH786481 UQD786481 UZZ786481 VJV786481 VTR786481 WDN786481 WNJ786481 WXF786481 AX852017 KT852017 UP852017 AEL852017 AOH852017 AYD852017 BHZ852017 BRV852017 CBR852017 CLN852017 CVJ852017 DFF852017 DPB852017 DYX852017 EIT852017 ESP852017 FCL852017 FMH852017 FWD852017 GFZ852017 GPV852017 GZR852017 HJN852017 HTJ852017 IDF852017 INB852017 IWX852017 JGT852017 JQP852017 KAL852017 KKH852017 KUD852017 LDZ852017 LNV852017 LXR852017 MHN852017 MRJ852017 NBF852017 NLB852017 NUX852017 OET852017 OOP852017 OYL852017 PIH852017 PSD852017 QBZ852017 QLV852017 QVR852017 RFN852017 RPJ852017 RZF852017 SJB852017 SSX852017 TCT852017 TMP852017 TWL852017 UGH852017 UQD852017 UZZ852017 VJV852017 VTR852017 WDN852017 WNJ852017 WXF852017 AX917553 KT917553 UP917553 AEL917553 AOH917553 AYD917553 BHZ917553 BRV917553 CBR917553 CLN917553 CVJ917553 DFF917553 DPB917553 DYX917553 EIT917553 ESP917553 FCL917553 FMH917553 FWD917553 GFZ917553 GPV917553 GZR917553 HJN917553 HTJ917553 IDF917553 INB917553 IWX917553 JGT917553 JQP917553 KAL917553 KKH917553 KUD917553 LDZ917553 LNV917553 LXR917553 MHN917553 MRJ917553 NBF917553 NLB917553 NUX917553 OET917553 OOP917553 OYL917553 PIH917553 PSD917553 QBZ917553 QLV917553 QVR917553 RFN917553 RPJ917553 RZF917553 SJB917553 SSX917553 TCT917553 TMP917553 TWL917553 UGH917553 UQD917553 UZZ917553 VJV917553 VTR917553 WDN917553 WNJ917553 WXF917553 AX983089 KT983089 UP983089 AEL983089 AOH983089 AYD983089 BHZ983089 BRV983089 CBR983089 CLN983089 CVJ983089 DFF983089 DPB983089 DYX983089 EIT983089 ESP983089 FCL983089 FMH983089 FWD983089 GFZ983089 GPV983089 GZR983089 HJN983089 HTJ983089 IDF983089 INB983089 IWX983089 JGT983089 JQP983089 KAL983089 KKH983089 KUD983089 LDZ983089 LNV983089 LXR983089 MHN983089 MRJ983089 NBF983089 NLB983089 NUX983089 OET983089 OOP983089 OYL983089 PIH983089 PSD983089 QBZ983089 QLV983089 QVR983089 RFN983089 RPJ983089 RZF983089 SJB983089 SSX983089 TCT983089 TMP983089 TWL983089 UGH983089 UQD983089 UZZ983089 VJV983089 VTR983089 WDN983089 WNJ983089 WXF983089 AOH34 KT46 UP46 AEL46 AOH46 AYD46 BHZ46 BRV46 CBR46 CLN46 CVJ46 DFF46 DPB46 DYX46 EIT46 ESP46 FCL46 FMH46 FWD46 GFZ46 GPV46 GZR46 HJN46 HTJ46 IDF46 INB46 IWX46 JGT46 JQP46 KAL46 KKH46 KUD46 LDZ46 LNV46 LXR46 MHN46 MRJ46 NBF46 NLB46 NUX46 OET46 OOP46 OYL46 PIH46 PSD46 QBZ46 QLV46 QVR46 RFN46 RPJ46 RZF46 SJB46 SSX46 TCT46 TMP46 TWL46 UGH46 UQD46 UZZ46 VJV46 VTR46 WDN46 WNJ46 WXF46 AX65581 KT65581 UP65581 AEL65581 AOH65581 AYD65581 BHZ65581 BRV65581 CBR65581 CLN65581 CVJ65581 DFF65581 DPB65581 DYX65581 EIT65581 ESP65581 FCL65581 FMH65581 FWD65581 GFZ65581 GPV65581 GZR65581 HJN65581 HTJ65581 IDF65581 INB65581 IWX65581 JGT65581 JQP65581 KAL65581 KKH65581 KUD65581 LDZ65581 LNV65581 LXR65581 MHN65581 MRJ65581 NBF65581 NLB65581 NUX65581 OET65581 OOP65581 OYL65581 PIH65581 PSD65581 QBZ65581 QLV65581 QVR65581 RFN65581 RPJ65581 RZF65581 SJB65581 SSX65581 TCT65581 TMP65581 TWL65581 UGH65581 UQD65581 UZZ65581 VJV65581 VTR65581 WDN65581 WNJ65581 WXF65581 AX131117 KT131117 UP131117 AEL131117 AOH131117 AYD131117 BHZ131117 BRV131117 CBR131117 CLN131117 CVJ131117 DFF131117 DPB131117 DYX131117 EIT131117 ESP131117 FCL131117 FMH131117 FWD131117 GFZ131117 GPV131117 GZR131117 HJN131117 HTJ131117 IDF131117 INB131117 IWX131117 JGT131117 JQP131117 KAL131117 KKH131117 KUD131117 LDZ131117 LNV131117 LXR131117 MHN131117 MRJ131117 NBF131117 NLB131117 NUX131117 OET131117 OOP131117 OYL131117 PIH131117 PSD131117 QBZ131117 QLV131117 QVR131117 RFN131117 RPJ131117 RZF131117 SJB131117 SSX131117 TCT131117 TMP131117 TWL131117 UGH131117 UQD131117 UZZ131117 VJV131117 VTR131117 WDN131117 WNJ131117 WXF131117 AX196653 KT196653 UP196653 AEL196653 AOH196653 AYD196653 BHZ196653 BRV196653 CBR196653 CLN196653 CVJ196653 DFF196653 DPB196653 DYX196653 EIT196653 ESP196653 FCL196653 FMH196653 FWD196653 GFZ196653 GPV196653 GZR196653 HJN196653 HTJ196653 IDF196653 INB196653 IWX196653 JGT196653 JQP196653 KAL196653 KKH196653 KUD196653 LDZ196653 LNV196653 LXR196653 MHN196653 MRJ196653 NBF196653 NLB196653 NUX196653 OET196653 OOP196653 OYL196653 PIH196653 PSD196653 QBZ196653 QLV196653 QVR196653 RFN196653 RPJ196653 RZF196653 SJB196653 SSX196653 TCT196653 TMP196653 TWL196653 UGH196653 UQD196653 UZZ196653 VJV196653 VTR196653 WDN196653 WNJ196653 WXF196653 AX262189 KT262189 UP262189 AEL262189 AOH262189 AYD262189 BHZ262189 BRV262189 CBR262189 CLN262189 CVJ262189 DFF262189 DPB262189 DYX262189 EIT262189 ESP262189 FCL262189 FMH262189 FWD262189 GFZ262189 GPV262189 GZR262189 HJN262189 HTJ262189 IDF262189 INB262189 IWX262189 JGT262189 JQP262189 KAL262189 KKH262189 KUD262189 LDZ262189 LNV262189 LXR262189 MHN262189 MRJ262189 NBF262189 NLB262189 NUX262189 OET262189 OOP262189 OYL262189 PIH262189 PSD262189 QBZ262189 QLV262189 QVR262189 RFN262189 RPJ262189 RZF262189 SJB262189 SSX262189 TCT262189 TMP262189 TWL262189 UGH262189 UQD262189 UZZ262189 VJV262189 VTR262189 WDN262189 WNJ262189 WXF262189 AX327725 KT327725 UP327725 AEL327725 AOH327725 AYD327725 BHZ327725 BRV327725 CBR327725 CLN327725 CVJ327725 DFF327725 DPB327725 DYX327725 EIT327725 ESP327725 FCL327725 FMH327725 FWD327725 GFZ327725 GPV327725 GZR327725 HJN327725 HTJ327725 IDF327725 INB327725 IWX327725 JGT327725 JQP327725 KAL327725 KKH327725 KUD327725 LDZ327725 LNV327725 LXR327725 MHN327725 MRJ327725 NBF327725 NLB327725 NUX327725 OET327725 OOP327725 OYL327725 PIH327725 PSD327725 QBZ327725 QLV327725 QVR327725 RFN327725 RPJ327725 RZF327725 SJB327725 SSX327725 TCT327725 TMP327725 TWL327725 UGH327725 UQD327725 UZZ327725 VJV327725 VTR327725 WDN327725 WNJ327725 WXF327725 AX393261 KT393261 UP393261 AEL393261 AOH393261 AYD393261 BHZ393261 BRV393261 CBR393261 CLN393261 CVJ393261 DFF393261 DPB393261 DYX393261 EIT393261 ESP393261 FCL393261 FMH393261 FWD393261 GFZ393261 GPV393261 GZR393261 HJN393261 HTJ393261 IDF393261 INB393261 IWX393261 JGT393261 JQP393261 KAL393261 KKH393261 KUD393261 LDZ393261 LNV393261 LXR393261 MHN393261 MRJ393261 NBF393261 NLB393261 NUX393261 OET393261 OOP393261 OYL393261 PIH393261 PSD393261 QBZ393261 QLV393261 QVR393261 RFN393261 RPJ393261 RZF393261 SJB393261 SSX393261 TCT393261 TMP393261 TWL393261 UGH393261 UQD393261 UZZ393261 VJV393261 VTR393261 WDN393261 WNJ393261 WXF393261 AX458797 KT458797 UP458797 AEL458797 AOH458797 AYD458797 BHZ458797 BRV458797 CBR458797 CLN458797 CVJ458797 DFF458797 DPB458797 DYX458797 EIT458797 ESP458797 FCL458797 FMH458797 FWD458797 GFZ458797 GPV458797 GZR458797 HJN458797 HTJ458797 IDF458797 INB458797 IWX458797 JGT458797 JQP458797 KAL458797 KKH458797 KUD458797 LDZ458797 LNV458797 LXR458797 MHN458797 MRJ458797 NBF458797 NLB458797 NUX458797 OET458797 OOP458797 OYL458797 PIH458797 PSD458797 QBZ458797 QLV458797 QVR458797 RFN458797 RPJ458797 RZF458797 SJB458797 SSX458797 TCT458797 TMP458797 TWL458797 UGH458797 UQD458797 UZZ458797 VJV458797 VTR458797 WDN458797 WNJ458797 WXF458797 AX524333 KT524333 UP524333 AEL524333 AOH524333 AYD524333 BHZ524333 BRV524333 CBR524333 CLN524333 CVJ524333 DFF524333 DPB524333 DYX524333 EIT524333 ESP524333 FCL524333 FMH524333 FWD524333 GFZ524333 GPV524333 GZR524333 HJN524333 HTJ524333 IDF524333 INB524333 IWX524333 JGT524333 JQP524333 KAL524333 KKH524333 KUD524333 LDZ524333 LNV524333 LXR524333 MHN524333 MRJ524333 NBF524333 NLB524333 NUX524333 OET524333 OOP524333 OYL524333 PIH524333 PSD524333 QBZ524333 QLV524333 QVR524333 RFN524333 RPJ524333 RZF524333 SJB524333 SSX524333 TCT524333 TMP524333 TWL524333 UGH524333 UQD524333 UZZ524333 VJV524333 VTR524333 WDN524333 WNJ524333 WXF524333 AX589869 KT589869 UP589869 AEL589869 AOH589869 AYD589869 BHZ589869 BRV589869 CBR589869 CLN589869 CVJ589869 DFF589869 DPB589869 DYX589869 EIT589869 ESP589869 FCL589869 FMH589869 FWD589869 GFZ589869 GPV589869 GZR589869 HJN589869 HTJ589869 IDF589869 INB589869 IWX589869 JGT589869 JQP589869 KAL589869 KKH589869 KUD589869 LDZ589869 LNV589869 LXR589869 MHN589869 MRJ589869 NBF589869 NLB589869 NUX589869 OET589869 OOP589869 OYL589869 PIH589869 PSD589869 QBZ589869 QLV589869 QVR589869 RFN589869 RPJ589869 RZF589869 SJB589869 SSX589869 TCT589869 TMP589869 TWL589869 UGH589869 UQD589869 UZZ589869 VJV589869 VTR589869 WDN589869 WNJ589869 WXF589869 AX655405 KT655405 UP655405 AEL655405 AOH655405 AYD655405 BHZ655405 BRV655405 CBR655405 CLN655405 CVJ655405 DFF655405 DPB655405 DYX655405 EIT655405 ESP655405 FCL655405 FMH655405 FWD655405 GFZ655405 GPV655405 GZR655405 HJN655405 HTJ655405 IDF655405 INB655405 IWX655405 JGT655405 JQP655405 KAL655405 KKH655405 KUD655405 LDZ655405 LNV655405 LXR655405 MHN655405 MRJ655405 NBF655405 NLB655405 NUX655405 OET655405 OOP655405 OYL655405 PIH655405 PSD655405 QBZ655405 QLV655405 QVR655405 RFN655405 RPJ655405 RZF655405 SJB655405 SSX655405 TCT655405 TMP655405 TWL655405 UGH655405 UQD655405 UZZ655405 VJV655405 VTR655405 WDN655405 WNJ655405 WXF655405 AX720941 KT720941 UP720941 AEL720941 AOH720941 AYD720941 BHZ720941 BRV720941 CBR720941 CLN720941 CVJ720941 DFF720941 DPB720941 DYX720941 EIT720941 ESP720941 FCL720941 FMH720941 FWD720941 GFZ720941 GPV720941 GZR720941 HJN720941 HTJ720941 IDF720941 INB720941 IWX720941 JGT720941 JQP720941 KAL720941 KKH720941 KUD720941 LDZ720941 LNV720941 LXR720941 MHN720941 MRJ720941 NBF720941 NLB720941 NUX720941 OET720941 OOP720941 OYL720941 PIH720941 PSD720941 QBZ720941 QLV720941 QVR720941 RFN720941 RPJ720941 RZF720941 SJB720941 SSX720941 TCT720941 TMP720941 TWL720941 UGH720941 UQD720941 UZZ720941 VJV720941 VTR720941 WDN720941 WNJ720941 WXF720941 AX786477 KT786477 UP786477 AEL786477 AOH786477 AYD786477 BHZ786477 BRV786477 CBR786477 CLN786477 CVJ786477 DFF786477 DPB786477 DYX786477 EIT786477 ESP786477 FCL786477 FMH786477 FWD786477 GFZ786477 GPV786477 GZR786477 HJN786477 HTJ786477 IDF786477 INB786477 IWX786477 JGT786477 JQP786477 KAL786477 KKH786477 KUD786477 LDZ786477 LNV786477 LXR786477 MHN786477 MRJ786477 NBF786477 NLB786477 NUX786477 OET786477 OOP786477 OYL786477 PIH786477 PSD786477 QBZ786477 QLV786477 QVR786477 RFN786477 RPJ786477 RZF786477 SJB786477 SSX786477 TCT786477 TMP786477 TWL786477 UGH786477 UQD786477 UZZ786477 VJV786477 VTR786477 WDN786477 WNJ786477 WXF786477 AX852013 KT852013 UP852013 AEL852013 AOH852013 AYD852013 BHZ852013 BRV852013 CBR852013 CLN852013 CVJ852013 DFF852013 DPB852013 DYX852013 EIT852013 ESP852013 FCL852013 FMH852013 FWD852013 GFZ852013 GPV852013 GZR852013 HJN852013 HTJ852013 IDF852013 INB852013 IWX852013 JGT852013 JQP852013 KAL852013 KKH852013 KUD852013 LDZ852013 LNV852013 LXR852013 MHN852013 MRJ852013 NBF852013 NLB852013 NUX852013 OET852013 OOP852013 OYL852013 PIH852013 PSD852013 QBZ852013 QLV852013 QVR852013 RFN852013 RPJ852013 RZF852013 SJB852013 SSX852013 TCT852013 TMP852013 TWL852013 UGH852013 UQD852013 UZZ852013 VJV852013 VTR852013 WDN852013 WNJ852013 WXF852013 AX917549 KT917549 UP917549 AEL917549 AOH917549 AYD917549 BHZ917549 BRV917549 CBR917549 CLN917549 CVJ917549 DFF917549 DPB917549 DYX917549 EIT917549 ESP917549 FCL917549 FMH917549 FWD917549 GFZ917549 GPV917549 GZR917549 HJN917549 HTJ917549 IDF917549 INB917549 IWX917549 JGT917549 JQP917549 KAL917549 KKH917549 KUD917549 LDZ917549 LNV917549 LXR917549 MHN917549 MRJ917549 NBF917549 NLB917549 NUX917549 OET917549 OOP917549 OYL917549 PIH917549 PSD917549 QBZ917549 QLV917549 QVR917549 RFN917549 RPJ917549 RZF917549 SJB917549 SSX917549 TCT917549 TMP917549 TWL917549 UGH917549 UQD917549 UZZ917549 VJV917549 VTR917549 WDN917549 WNJ917549 WXF917549 AX983085 KT983085 UP983085 AEL983085 AOH983085 AYD983085 BHZ983085 BRV983085 CBR983085 CLN983085 CVJ983085 DFF983085 DPB983085 DYX983085 EIT983085 ESP983085 FCL983085 FMH983085 FWD983085 GFZ983085 GPV983085 GZR983085 HJN983085 HTJ983085 IDF983085 INB983085 IWX983085 JGT983085 JQP983085 KAL983085 KKH983085 KUD983085 LDZ983085 LNV983085 LXR983085 MHN983085 MRJ983085 NBF983085 NLB983085 NUX983085 OET983085 OOP983085 OYL983085 PIH983085 PSD983085 QBZ983085 QLV983085 QVR983085 RFN983085 RPJ983085 RZF983085 SJB983085 SSX983085 TCT983085 TMP983085 TWL983085 UGH983085 UQD983085 UZZ983085 VJV983085 VTR983085 WDN983085 WNJ983085 WXF983085 AYD34 KT42 UP42 AEL42 AOH42 AYD42 BHZ42 BRV42 CBR42 CLN42 CVJ42 DFF42 DPB42 DYX42 EIT42 ESP42 FCL42 FMH42 FWD42 GFZ42 GPV42 GZR42 HJN42 HTJ42 IDF42 INB42 IWX42 JGT42 JQP42 KAL42 KKH42 KUD42 LDZ42 LNV42 LXR42 MHN42 MRJ42 NBF42 NLB42 NUX42 OET42 OOP42 OYL42 PIH42 PSD42 QBZ42 QLV42 QVR42 RFN42 RPJ42 RZF42 SJB42 SSX42 TCT42 TMP42 TWL42 UGH42 UQD42 UZZ42 VJV42 VTR42 WDN42 WNJ42 WXF42 AX65577 KT65577 UP65577 AEL65577 AOH65577 AYD65577 BHZ65577 BRV65577 CBR65577 CLN65577 CVJ65577 DFF65577 DPB65577 DYX65577 EIT65577 ESP65577 FCL65577 FMH65577 FWD65577 GFZ65577 GPV65577 GZR65577 HJN65577 HTJ65577 IDF65577 INB65577 IWX65577 JGT65577 JQP65577 KAL65577 KKH65577 KUD65577 LDZ65577 LNV65577 LXR65577 MHN65577 MRJ65577 NBF65577 NLB65577 NUX65577 OET65577 OOP65577 OYL65577 PIH65577 PSD65577 QBZ65577 QLV65577 QVR65577 RFN65577 RPJ65577 RZF65577 SJB65577 SSX65577 TCT65577 TMP65577 TWL65577 UGH65577 UQD65577 UZZ65577 VJV65577 VTR65577 WDN65577 WNJ65577 WXF65577 AX131113 KT131113 UP131113 AEL131113 AOH131113 AYD131113 BHZ131113 BRV131113 CBR131113 CLN131113 CVJ131113 DFF131113 DPB131113 DYX131113 EIT131113 ESP131113 FCL131113 FMH131113 FWD131113 GFZ131113 GPV131113 GZR131113 HJN131113 HTJ131113 IDF131113 INB131113 IWX131113 JGT131113 JQP131113 KAL131113 KKH131113 KUD131113 LDZ131113 LNV131113 LXR131113 MHN131113 MRJ131113 NBF131113 NLB131113 NUX131113 OET131113 OOP131113 OYL131113 PIH131113 PSD131113 QBZ131113 QLV131113 QVR131113 RFN131113 RPJ131113 RZF131113 SJB131113 SSX131113 TCT131113 TMP131113 TWL131113 UGH131113 UQD131113 UZZ131113 VJV131113 VTR131113 WDN131113 WNJ131113 WXF131113 AX196649 KT196649 UP196649 AEL196649 AOH196649 AYD196649 BHZ196649 BRV196649 CBR196649 CLN196649 CVJ196649 DFF196649 DPB196649 DYX196649 EIT196649 ESP196649 FCL196649 FMH196649 FWD196649 GFZ196649 GPV196649 GZR196649 HJN196649 HTJ196649 IDF196649 INB196649 IWX196649 JGT196649 JQP196649 KAL196649 KKH196649 KUD196649 LDZ196649 LNV196649 LXR196649 MHN196649 MRJ196649 NBF196649 NLB196649 NUX196649 OET196649 OOP196649 OYL196649 PIH196649 PSD196649 QBZ196649 QLV196649 QVR196649 RFN196649 RPJ196649 RZF196649 SJB196649 SSX196649 TCT196649 TMP196649 TWL196649 UGH196649 UQD196649 UZZ196649 VJV196649 VTR196649 WDN196649 WNJ196649 WXF196649 AX262185 KT262185 UP262185 AEL262185 AOH262185 AYD262185 BHZ262185 BRV262185 CBR262185 CLN262185 CVJ262185 DFF262185 DPB262185 DYX262185 EIT262185 ESP262185 FCL262185 FMH262185 FWD262185 GFZ262185 GPV262185 GZR262185 HJN262185 HTJ262185 IDF262185 INB262185 IWX262185 JGT262185 JQP262185 KAL262185 KKH262185 KUD262185 LDZ262185 LNV262185 LXR262185 MHN262185 MRJ262185 NBF262185 NLB262185 NUX262185 OET262185 OOP262185 OYL262185 PIH262185 PSD262185 QBZ262185 QLV262185 QVR262185 RFN262185 RPJ262185 RZF262185 SJB262185 SSX262185 TCT262185 TMP262185 TWL262185 UGH262185 UQD262185 UZZ262185 VJV262185 VTR262185 WDN262185 WNJ262185 WXF262185 AX327721 KT327721 UP327721 AEL327721 AOH327721 AYD327721 BHZ327721 BRV327721 CBR327721 CLN327721 CVJ327721 DFF327721 DPB327721 DYX327721 EIT327721 ESP327721 FCL327721 FMH327721 FWD327721 GFZ327721 GPV327721 GZR327721 HJN327721 HTJ327721 IDF327721 INB327721 IWX327721 JGT327721 JQP327721 KAL327721 KKH327721 KUD327721 LDZ327721 LNV327721 LXR327721 MHN327721 MRJ327721 NBF327721 NLB327721 NUX327721 OET327721 OOP327721 OYL327721 PIH327721 PSD327721 QBZ327721 QLV327721 QVR327721 RFN327721 RPJ327721 RZF327721 SJB327721 SSX327721 TCT327721 TMP327721 TWL327721 UGH327721 UQD327721 UZZ327721 VJV327721 VTR327721 WDN327721 WNJ327721 WXF327721 AX393257 KT393257 UP393257 AEL393257 AOH393257 AYD393257 BHZ393257 BRV393257 CBR393257 CLN393257 CVJ393257 DFF393257 DPB393257 DYX393257 EIT393257 ESP393257 FCL393257 FMH393257 FWD393257 GFZ393257 GPV393257 GZR393257 HJN393257 HTJ393257 IDF393257 INB393257 IWX393257 JGT393257 JQP393257 KAL393257 KKH393257 KUD393257 LDZ393257 LNV393257 LXR393257 MHN393257 MRJ393257 NBF393257 NLB393257 NUX393257 OET393257 OOP393257 OYL393257 PIH393257 PSD393257 QBZ393257 QLV393257 QVR393257 RFN393257 RPJ393257 RZF393257 SJB393257 SSX393257 TCT393257 TMP393257 TWL393257 UGH393257 UQD393257 UZZ393257 VJV393257 VTR393257 WDN393257 WNJ393257 WXF393257 AX458793 KT458793 UP458793 AEL458793 AOH458793 AYD458793 BHZ458793 BRV458793 CBR458793 CLN458793 CVJ458793 DFF458793 DPB458793 DYX458793 EIT458793 ESP458793 FCL458793 FMH458793 FWD458793 GFZ458793 GPV458793 GZR458793 HJN458793 HTJ458793 IDF458793 INB458793 IWX458793 JGT458793 JQP458793 KAL458793 KKH458793 KUD458793 LDZ458793 LNV458793 LXR458793 MHN458793 MRJ458793 NBF458793 NLB458793 NUX458793 OET458793 OOP458793 OYL458793 PIH458793 PSD458793 QBZ458793 QLV458793 QVR458793 RFN458793 RPJ458793 RZF458793 SJB458793 SSX458793 TCT458793 TMP458793 TWL458793 UGH458793 UQD458793 UZZ458793 VJV458793 VTR458793 WDN458793 WNJ458793 WXF458793 AX524329 KT524329 UP524329 AEL524329 AOH524329 AYD524329 BHZ524329 BRV524329 CBR524329 CLN524329 CVJ524329 DFF524329 DPB524329 DYX524329 EIT524329 ESP524329 FCL524329 FMH524329 FWD524329 GFZ524329 GPV524329 GZR524329 HJN524329 HTJ524329 IDF524329 INB524329 IWX524329 JGT524329 JQP524329 KAL524329 KKH524329 KUD524329 LDZ524329 LNV524329 LXR524329 MHN524329 MRJ524329 NBF524329 NLB524329 NUX524329 OET524329 OOP524329 OYL524329 PIH524329 PSD524329 QBZ524329 QLV524329 QVR524329 RFN524329 RPJ524329 RZF524329 SJB524329 SSX524329 TCT524329 TMP524329 TWL524329 UGH524329 UQD524329 UZZ524329 VJV524329 VTR524329 WDN524329 WNJ524329 WXF524329 AX589865 KT589865 UP589865 AEL589865 AOH589865 AYD589865 BHZ589865 BRV589865 CBR589865 CLN589865 CVJ589865 DFF589865 DPB589865 DYX589865 EIT589865 ESP589865 FCL589865 FMH589865 FWD589865 GFZ589865 GPV589865 GZR589865 HJN589865 HTJ589865 IDF589865 INB589865 IWX589865 JGT589865 JQP589865 KAL589865 KKH589865 KUD589865 LDZ589865 LNV589865 LXR589865 MHN589865 MRJ589865 NBF589865 NLB589865 NUX589865 OET589865 OOP589865 OYL589865 PIH589865 PSD589865 QBZ589865 QLV589865 QVR589865 RFN589865 RPJ589865 RZF589865 SJB589865 SSX589865 TCT589865 TMP589865 TWL589865 UGH589865 UQD589865 UZZ589865 VJV589865 VTR589865 WDN589865 WNJ589865 WXF589865 AX655401 KT655401 UP655401 AEL655401 AOH655401 AYD655401 BHZ655401 BRV655401 CBR655401 CLN655401 CVJ655401 DFF655401 DPB655401 DYX655401 EIT655401 ESP655401 FCL655401 FMH655401 FWD655401 GFZ655401 GPV655401 GZR655401 HJN655401 HTJ655401 IDF655401 INB655401 IWX655401 JGT655401 JQP655401 KAL655401 KKH655401 KUD655401 LDZ655401 LNV655401 LXR655401 MHN655401 MRJ655401 NBF655401 NLB655401 NUX655401 OET655401 OOP655401 OYL655401 PIH655401 PSD655401 QBZ655401 QLV655401 QVR655401 RFN655401 RPJ655401 RZF655401 SJB655401 SSX655401 TCT655401 TMP655401 TWL655401 UGH655401 UQD655401 UZZ655401 VJV655401 VTR655401 WDN655401 WNJ655401 WXF655401 AX720937 KT720937 UP720937 AEL720937 AOH720937 AYD720937 BHZ720937 BRV720937 CBR720937 CLN720937 CVJ720937 DFF720937 DPB720937 DYX720937 EIT720937 ESP720937 FCL720937 FMH720937 FWD720937 GFZ720937 GPV720937 GZR720937 HJN720937 HTJ720937 IDF720937 INB720937 IWX720937 JGT720937 JQP720937 KAL720937 KKH720937 KUD720937 LDZ720937 LNV720937 LXR720937 MHN720937 MRJ720937 NBF720937 NLB720937 NUX720937 OET720937 OOP720937 OYL720937 PIH720937 PSD720937 QBZ720937 QLV720937 QVR720937 RFN720937 RPJ720937 RZF720937 SJB720937 SSX720937 TCT720937 TMP720937 TWL720937 UGH720937 UQD720937 UZZ720937 VJV720937 VTR720937 WDN720937 WNJ720937 WXF720937 AX786473 KT786473 UP786473 AEL786473 AOH786473 AYD786473 BHZ786473 BRV786473 CBR786473 CLN786473 CVJ786473 DFF786473 DPB786473 DYX786473 EIT786473 ESP786473 FCL786473 FMH786473 FWD786473 GFZ786473 GPV786473 GZR786473 HJN786473 HTJ786473 IDF786473 INB786473 IWX786473 JGT786473 JQP786473 KAL786473 KKH786473 KUD786473 LDZ786473 LNV786473 LXR786473 MHN786473 MRJ786473 NBF786473 NLB786473 NUX786473 OET786473 OOP786473 OYL786473 PIH786473 PSD786473 QBZ786473 QLV786473 QVR786473 RFN786473 RPJ786473 RZF786473 SJB786473 SSX786473 TCT786473 TMP786473 TWL786473 UGH786473 UQD786473 UZZ786473 VJV786473 VTR786473 WDN786473 WNJ786473 WXF786473 AX852009 KT852009 UP852009 AEL852009 AOH852009 AYD852009 BHZ852009 BRV852009 CBR852009 CLN852009 CVJ852009 DFF852009 DPB852009 DYX852009 EIT852009 ESP852009 FCL852009 FMH852009 FWD852009 GFZ852009 GPV852009 GZR852009 HJN852009 HTJ852009 IDF852009 INB852009 IWX852009 JGT852009 JQP852009 KAL852009 KKH852009 KUD852009 LDZ852009 LNV852009 LXR852009 MHN852009 MRJ852009 NBF852009 NLB852009 NUX852009 OET852009 OOP852009 OYL852009 PIH852009 PSD852009 QBZ852009 QLV852009 QVR852009 RFN852009 RPJ852009 RZF852009 SJB852009 SSX852009 TCT852009 TMP852009 TWL852009 UGH852009 UQD852009 UZZ852009 VJV852009 VTR852009 WDN852009 WNJ852009 WXF852009 AX917545 KT917545 UP917545 AEL917545 AOH917545 AYD917545 BHZ917545 BRV917545 CBR917545 CLN917545 CVJ917545 DFF917545 DPB917545 DYX917545 EIT917545 ESP917545 FCL917545 FMH917545 FWD917545 GFZ917545 GPV917545 GZR917545 HJN917545 HTJ917545 IDF917545 INB917545 IWX917545 JGT917545 JQP917545 KAL917545 KKH917545 KUD917545 LDZ917545 LNV917545 LXR917545 MHN917545 MRJ917545 NBF917545 NLB917545 NUX917545 OET917545 OOP917545 OYL917545 PIH917545 PSD917545 QBZ917545 QLV917545 QVR917545 RFN917545 RPJ917545 RZF917545 SJB917545 SSX917545 TCT917545 TMP917545 TWL917545 UGH917545 UQD917545 UZZ917545 VJV917545 VTR917545 WDN917545 WNJ917545 WXF917545 AX983081 KT983081 UP983081 AEL983081 AOH983081 AYD983081 BHZ983081 BRV983081 CBR983081 CLN983081 CVJ983081 DFF983081 DPB983081 DYX983081 EIT983081 ESP983081 FCL983081 FMH983081 FWD983081 GFZ983081 GPV983081 GZR983081 HJN983081 HTJ983081 IDF983081 INB983081 IWX983081 JGT983081 JQP983081 KAL983081 KKH983081 KUD983081 LDZ983081 LNV983081 LXR983081 MHN983081 MRJ983081 NBF983081 NLB983081 NUX983081 OET983081 OOP983081 OYL983081 PIH983081 PSD983081 QBZ983081 QLV983081 QVR983081 RFN983081 RPJ983081 RZF983081 SJB983081 SSX983081 TCT983081 TMP983081 TWL983081 UGH983081 UQD983081 UZZ983081 VJV983081 VTR983081 WDN983081 WNJ983081 WXF983081 CVJ34 KT26 UP26 AEL26 AOH26 AYD26 BHZ26 BRV26 CBR26 CLN26 CVJ26 DFF26 DPB26 DYX26 EIT26 ESP26 FCL26 FMH26 FWD26 GFZ26 GPV26 GZR26 HJN26 HTJ26 IDF26 INB26 IWX26 JGT26 JQP26 KAL26 KKH26 KUD26 LDZ26 LNV26 LXR26 MHN26 MRJ26 NBF26 NLB26 NUX26 OET26 OOP26 OYL26 PIH26 PSD26 QBZ26 QLV26 QVR26 RFN26 RPJ26 RZF26 SJB26 SSX26 TCT26 TMP26 TWL26 UGH26 UQD26 UZZ26 VJV26 VTR26 WDN26 WNJ26 WXF26 AX65562 KT65562 UP65562 AEL65562 AOH65562 AYD65562 BHZ65562 BRV65562 CBR65562 CLN65562 CVJ65562 DFF65562 DPB65562 DYX65562 EIT65562 ESP65562 FCL65562 FMH65562 FWD65562 GFZ65562 GPV65562 GZR65562 HJN65562 HTJ65562 IDF65562 INB65562 IWX65562 JGT65562 JQP65562 KAL65562 KKH65562 KUD65562 LDZ65562 LNV65562 LXR65562 MHN65562 MRJ65562 NBF65562 NLB65562 NUX65562 OET65562 OOP65562 OYL65562 PIH65562 PSD65562 QBZ65562 QLV65562 QVR65562 RFN65562 RPJ65562 RZF65562 SJB65562 SSX65562 TCT65562 TMP65562 TWL65562 UGH65562 UQD65562 UZZ65562 VJV65562 VTR65562 WDN65562 WNJ65562 WXF65562 AX131098 KT131098 UP131098 AEL131098 AOH131098 AYD131098 BHZ131098 BRV131098 CBR131098 CLN131098 CVJ131098 DFF131098 DPB131098 DYX131098 EIT131098 ESP131098 FCL131098 FMH131098 FWD131098 GFZ131098 GPV131098 GZR131098 HJN131098 HTJ131098 IDF131098 INB131098 IWX131098 JGT131098 JQP131098 KAL131098 KKH131098 KUD131098 LDZ131098 LNV131098 LXR131098 MHN131098 MRJ131098 NBF131098 NLB131098 NUX131098 OET131098 OOP131098 OYL131098 PIH131098 PSD131098 QBZ131098 QLV131098 QVR131098 RFN131098 RPJ131098 RZF131098 SJB131098 SSX131098 TCT131098 TMP131098 TWL131098 UGH131098 UQD131098 UZZ131098 VJV131098 VTR131098 WDN131098 WNJ131098 WXF131098 AX196634 KT196634 UP196634 AEL196634 AOH196634 AYD196634 BHZ196634 BRV196634 CBR196634 CLN196634 CVJ196634 DFF196634 DPB196634 DYX196634 EIT196634 ESP196634 FCL196634 FMH196634 FWD196634 GFZ196634 GPV196634 GZR196634 HJN196634 HTJ196634 IDF196634 INB196634 IWX196634 JGT196634 JQP196634 KAL196634 KKH196634 KUD196634 LDZ196634 LNV196634 LXR196634 MHN196634 MRJ196634 NBF196634 NLB196634 NUX196634 OET196634 OOP196634 OYL196634 PIH196634 PSD196634 QBZ196634 QLV196634 QVR196634 RFN196634 RPJ196634 RZF196634 SJB196634 SSX196634 TCT196634 TMP196634 TWL196634 UGH196634 UQD196634 UZZ196634 VJV196634 VTR196634 WDN196634 WNJ196634 WXF196634 AX262170 KT262170 UP262170 AEL262170 AOH262170 AYD262170 BHZ262170 BRV262170 CBR262170 CLN262170 CVJ262170 DFF262170 DPB262170 DYX262170 EIT262170 ESP262170 FCL262170 FMH262170 FWD262170 GFZ262170 GPV262170 GZR262170 HJN262170 HTJ262170 IDF262170 INB262170 IWX262170 JGT262170 JQP262170 KAL262170 KKH262170 KUD262170 LDZ262170 LNV262170 LXR262170 MHN262170 MRJ262170 NBF262170 NLB262170 NUX262170 OET262170 OOP262170 OYL262170 PIH262170 PSD262170 QBZ262170 QLV262170 QVR262170 RFN262170 RPJ262170 RZF262170 SJB262170 SSX262170 TCT262170 TMP262170 TWL262170 UGH262170 UQD262170 UZZ262170 VJV262170 VTR262170 WDN262170 WNJ262170 WXF262170 AX327706 KT327706 UP327706 AEL327706 AOH327706 AYD327706 BHZ327706 BRV327706 CBR327706 CLN327706 CVJ327706 DFF327706 DPB327706 DYX327706 EIT327706 ESP327706 FCL327706 FMH327706 FWD327706 GFZ327706 GPV327706 GZR327706 HJN327706 HTJ327706 IDF327706 INB327706 IWX327706 JGT327706 JQP327706 KAL327706 KKH327706 KUD327706 LDZ327706 LNV327706 LXR327706 MHN327706 MRJ327706 NBF327706 NLB327706 NUX327706 OET327706 OOP327706 OYL327706 PIH327706 PSD327706 QBZ327706 QLV327706 QVR327706 RFN327706 RPJ327706 RZF327706 SJB327706 SSX327706 TCT327706 TMP327706 TWL327706 UGH327706 UQD327706 UZZ327706 VJV327706 VTR327706 WDN327706 WNJ327706 WXF327706 AX393242 KT393242 UP393242 AEL393242 AOH393242 AYD393242 BHZ393242 BRV393242 CBR393242 CLN393242 CVJ393242 DFF393242 DPB393242 DYX393242 EIT393242 ESP393242 FCL393242 FMH393242 FWD393242 GFZ393242 GPV393242 GZR393242 HJN393242 HTJ393242 IDF393242 INB393242 IWX393242 JGT393242 JQP393242 KAL393242 KKH393242 KUD393242 LDZ393242 LNV393242 LXR393242 MHN393242 MRJ393242 NBF393242 NLB393242 NUX393242 OET393242 OOP393242 OYL393242 PIH393242 PSD393242 QBZ393242 QLV393242 QVR393242 RFN393242 RPJ393242 RZF393242 SJB393242 SSX393242 TCT393242 TMP393242 TWL393242 UGH393242 UQD393242 UZZ393242 VJV393242 VTR393242 WDN393242 WNJ393242 WXF393242 AX458778 KT458778 UP458778 AEL458778 AOH458778 AYD458778 BHZ458778 BRV458778 CBR458778 CLN458778 CVJ458778 DFF458778 DPB458778 DYX458778 EIT458778 ESP458778 FCL458778 FMH458778 FWD458778 GFZ458778 GPV458778 GZR458778 HJN458778 HTJ458778 IDF458778 INB458778 IWX458778 JGT458778 JQP458778 KAL458778 KKH458778 KUD458778 LDZ458778 LNV458778 LXR458778 MHN458778 MRJ458778 NBF458778 NLB458778 NUX458778 OET458778 OOP458778 OYL458778 PIH458778 PSD458778 QBZ458778 QLV458778 QVR458778 RFN458778 RPJ458778 RZF458778 SJB458778 SSX458778 TCT458778 TMP458778 TWL458778 UGH458778 UQD458778 UZZ458778 VJV458778 VTR458778 WDN458778 WNJ458778 WXF458778 AX524314 KT524314 UP524314 AEL524314 AOH524314 AYD524314 BHZ524314 BRV524314 CBR524314 CLN524314 CVJ524314 DFF524314 DPB524314 DYX524314 EIT524314 ESP524314 FCL524314 FMH524314 FWD524314 GFZ524314 GPV524314 GZR524314 HJN524314 HTJ524314 IDF524314 INB524314 IWX524314 JGT524314 JQP524314 KAL524314 KKH524314 KUD524314 LDZ524314 LNV524314 LXR524314 MHN524314 MRJ524314 NBF524314 NLB524314 NUX524314 OET524314 OOP524314 OYL524314 PIH524314 PSD524314 QBZ524314 QLV524314 QVR524314 RFN524314 RPJ524314 RZF524314 SJB524314 SSX524314 TCT524314 TMP524314 TWL524314 UGH524314 UQD524314 UZZ524314 VJV524314 VTR524314 WDN524314 WNJ524314 WXF524314 AX589850 KT589850 UP589850 AEL589850 AOH589850 AYD589850 BHZ589850 BRV589850 CBR589850 CLN589850 CVJ589850 DFF589850 DPB589850 DYX589850 EIT589850 ESP589850 FCL589850 FMH589850 FWD589850 GFZ589850 GPV589850 GZR589850 HJN589850 HTJ589850 IDF589850 INB589850 IWX589850 JGT589850 JQP589850 KAL589850 KKH589850 KUD589850 LDZ589850 LNV589850 LXR589850 MHN589850 MRJ589850 NBF589850 NLB589850 NUX589850 OET589850 OOP589850 OYL589850 PIH589850 PSD589850 QBZ589850 QLV589850 QVR589850 RFN589850 RPJ589850 RZF589850 SJB589850 SSX589850 TCT589850 TMP589850 TWL589850 UGH589850 UQD589850 UZZ589850 VJV589850 VTR589850 WDN589850 WNJ589850 WXF589850 AX655386 KT655386 UP655386 AEL655386 AOH655386 AYD655386 BHZ655386 BRV655386 CBR655386 CLN655386 CVJ655386 DFF655386 DPB655386 DYX655386 EIT655386 ESP655386 FCL655386 FMH655386 FWD655386 GFZ655386 GPV655386 GZR655386 HJN655386 HTJ655386 IDF655386 INB655386 IWX655386 JGT655386 JQP655386 KAL655386 KKH655386 KUD655386 LDZ655386 LNV655386 LXR655386 MHN655386 MRJ655386 NBF655386 NLB655386 NUX655386 OET655386 OOP655386 OYL655386 PIH655386 PSD655386 QBZ655386 QLV655386 QVR655386 RFN655386 RPJ655386 RZF655386 SJB655386 SSX655386 TCT655386 TMP655386 TWL655386 UGH655386 UQD655386 UZZ655386 VJV655386 VTR655386 WDN655386 WNJ655386 WXF655386 AX720922 KT720922 UP720922 AEL720922 AOH720922 AYD720922 BHZ720922 BRV720922 CBR720922 CLN720922 CVJ720922 DFF720922 DPB720922 DYX720922 EIT720922 ESP720922 FCL720922 FMH720922 FWD720922 GFZ720922 GPV720922 GZR720922 HJN720922 HTJ720922 IDF720922 INB720922 IWX720922 JGT720922 JQP720922 KAL720922 KKH720922 KUD720922 LDZ720922 LNV720922 LXR720922 MHN720922 MRJ720922 NBF720922 NLB720922 NUX720922 OET720922 OOP720922 OYL720922 PIH720922 PSD720922 QBZ720922 QLV720922 QVR720922 RFN720922 RPJ720922 RZF720922 SJB720922 SSX720922 TCT720922 TMP720922 TWL720922 UGH720922 UQD720922 UZZ720922 VJV720922 VTR720922 WDN720922 WNJ720922 WXF720922 AX786458 KT786458 UP786458 AEL786458 AOH786458 AYD786458 BHZ786458 BRV786458 CBR786458 CLN786458 CVJ786458 DFF786458 DPB786458 DYX786458 EIT786458 ESP786458 FCL786458 FMH786458 FWD786458 GFZ786458 GPV786458 GZR786458 HJN786458 HTJ786458 IDF786458 INB786458 IWX786458 JGT786458 JQP786458 KAL786458 KKH786458 KUD786458 LDZ786458 LNV786458 LXR786458 MHN786458 MRJ786458 NBF786458 NLB786458 NUX786458 OET786458 OOP786458 OYL786458 PIH786458 PSD786458 QBZ786458 QLV786458 QVR786458 RFN786458 RPJ786458 RZF786458 SJB786458 SSX786458 TCT786458 TMP786458 TWL786458 UGH786458 UQD786458 UZZ786458 VJV786458 VTR786458 WDN786458 WNJ786458 WXF786458 AX851994 KT851994 UP851994 AEL851994 AOH851994 AYD851994 BHZ851994 BRV851994 CBR851994 CLN851994 CVJ851994 DFF851994 DPB851994 DYX851994 EIT851994 ESP851994 FCL851994 FMH851994 FWD851994 GFZ851994 GPV851994 GZR851994 HJN851994 HTJ851994 IDF851994 INB851994 IWX851994 JGT851994 JQP851994 KAL851994 KKH851994 KUD851994 LDZ851994 LNV851994 LXR851994 MHN851994 MRJ851994 NBF851994 NLB851994 NUX851994 OET851994 OOP851994 OYL851994 PIH851994 PSD851994 QBZ851994 QLV851994 QVR851994 RFN851994 RPJ851994 RZF851994 SJB851994 SSX851994 TCT851994 TMP851994 TWL851994 UGH851994 UQD851994 UZZ851994 VJV851994 VTR851994 WDN851994 WNJ851994 WXF851994 AX917530 KT917530 UP917530 AEL917530 AOH917530 AYD917530 BHZ917530 BRV917530 CBR917530 CLN917530 CVJ917530 DFF917530 DPB917530 DYX917530 EIT917530 ESP917530 FCL917530 FMH917530 FWD917530 GFZ917530 GPV917530 GZR917530 HJN917530 HTJ917530 IDF917530 INB917530 IWX917530 JGT917530 JQP917530 KAL917530 KKH917530 KUD917530 LDZ917530 LNV917530 LXR917530 MHN917530 MRJ917530 NBF917530 NLB917530 NUX917530 OET917530 OOP917530 OYL917530 PIH917530 PSD917530 QBZ917530 QLV917530 QVR917530 RFN917530 RPJ917530 RZF917530 SJB917530 SSX917530 TCT917530 TMP917530 TWL917530 UGH917530 UQD917530 UZZ917530 VJV917530 VTR917530 WDN917530 WNJ917530 WXF917530 AX983066 KT983066 UP983066 AEL983066 AOH983066 AYD983066 BHZ983066 BRV983066 CBR983066 CLN983066 CVJ983066 DFF983066 DPB983066 DYX983066 EIT983066 ESP983066 FCL983066 FMH983066 FWD983066 GFZ983066 GPV983066 GZR983066 HJN983066 HTJ983066 IDF983066 INB983066 IWX983066 JGT983066 JQP983066 KAL983066 KKH983066 KUD983066 LDZ983066 LNV983066 LXR983066 MHN983066 MRJ983066 NBF983066 NLB983066 NUX983066 OET983066 OOP983066 OYL983066 PIH983066 PSD983066 QBZ983066 QLV983066 QVR983066 RFN983066 RPJ983066 RZF983066 SJB983066 SSX983066 TCT983066 TMP983066 TWL983066 UGH983066 UQD983066 UZZ983066 VJV983066 VTR983066 WDN983066 WNJ983066 WXF983066 BHZ34 KT22 UP22 AEL22 AOH22 AYD22 BHZ22 BRV22 CBR22 CLN22 CVJ22 DFF22 DPB22 DYX22 EIT22 ESP22 FCL22 FMH22 FWD22 GFZ22 GPV22 GZR22 HJN22 HTJ22 IDF22 INB22 IWX22 JGT22 JQP22 KAL22 KKH22 KUD22 LDZ22 LNV22 LXR22 MHN22 MRJ22 NBF22 NLB22 NUX22 OET22 OOP22 OYL22 PIH22 PSD22 QBZ22 QLV22 QVR22 RFN22 RPJ22 RZF22 SJB22 SSX22 TCT22 TMP22 TWL22 UGH22 UQD22 UZZ22 VJV22 VTR22 WDN22 WNJ22 WXF22 AX65558 KT65558 UP65558 AEL65558 AOH65558 AYD65558 BHZ65558 BRV65558 CBR65558 CLN65558 CVJ65558 DFF65558 DPB65558 DYX65558 EIT65558 ESP65558 FCL65558 FMH65558 FWD65558 GFZ65558 GPV65558 GZR65558 HJN65558 HTJ65558 IDF65558 INB65558 IWX65558 JGT65558 JQP65558 KAL65558 KKH65558 KUD65558 LDZ65558 LNV65558 LXR65558 MHN65558 MRJ65558 NBF65558 NLB65558 NUX65558 OET65558 OOP65558 OYL65558 PIH65558 PSD65558 QBZ65558 QLV65558 QVR65558 RFN65558 RPJ65558 RZF65558 SJB65558 SSX65558 TCT65558 TMP65558 TWL65558 UGH65558 UQD65558 UZZ65558 VJV65558 VTR65558 WDN65558 WNJ65558 WXF65558 AX131094 KT131094 UP131094 AEL131094 AOH131094 AYD131094 BHZ131094 BRV131094 CBR131094 CLN131094 CVJ131094 DFF131094 DPB131094 DYX131094 EIT131094 ESP131094 FCL131094 FMH131094 FWD131094 GFZ131094 GPV131094 GZR131094 HJN131094 HTJ131094 IDF131094 INB131094 IWX131094 JGT131094 JQP131094 KAL131094 KKH131094 KUD131094 LDZ131094 LNV131094 LXR131094 MHN131094 MRJ131094 NBF131094 NLB131094 NUX131094 OET131094 OOP131094 OYL131094 PIH131094 PSD131094 QBZ131094 QLV131094 QVR131094 RFN131094 RPJ131094 RZF131094 SJB131094 SSX131094 TCT131094 TMP131094 TWL131094 UGH131094 UQD131094 UZZ131094 VJV131094 VTR131094 WDN131094 WNJ131094 WXF131094 AX196630 KT196630 UP196630 AEL196630 AOH196630 AYD196630 BHZ196630 BRV196630 CBR196630 CLN196630 CVJ196630 DFF196630 DPB196630 DYX196630 EIT196630 ESP196630 FCL196630 FMH196630 FWD196630 GFZ196630 GPV196630 GZR196630 HJN196630 HTJ196630 IDF196630 INB196630 IWX196630 JGT196630 JQP196630 KAL196630 KKH196630 KUD196630 LDZ196630 LNV196630 LXR196630 MHN196630 MRJ196630 NBF196630 NLB196630 NUX196630 OET196630 OOP196630 OYL196630 PIH196630 PSD196630 QBZ196630 QLV196630 QVR196630 RFN196630 RPJ196630 RZF196630 SJB196630 SSX196630 TCT196630 TMP196630 TWL196630 UGH196630 UQD196630 UZZ196630 VJV196630 VTR196630 WDN196630 WNJ196630 WXF196630 AX262166 KT262166 UP262166 AEL262166 AOH262166 AYD262166 BHZ262166 BRV262166 CBR262166 CLN262166 CVJ262166 DFF262166 DPB262166 DYX262166 EIT262166 ESP262166 FCL262166 FMH262166 FWD262166 GFZ262166 GPV262166 GZR262166 HJN262166 HTJ262166 IDF262166 INB262166 IWX262166 JGT262166 JQP262166 KAL262166 KKH262166 KUD262166 LDZ262166 LNV262166 LXR262166 MHN262166 MRJ262166 NBF262166 NLB262166 NUX262166 OET262166 OOP262166 OYL262166 PIH262166 PSD262166 QBZ262166 QLV262166 QVR262166 RFN262166 RPJ262166 RZF262166 SJB262166 SSX262166 TCT262166 TMP262166 TWL262166 UGH262166 UQD262166 UZZ262166 VJV262166 VTR262166 WDN262166 WNJ262166 WXF262166 AX327702 KT327702 UP327702 AEL327702 AOH327702 AYD327702 BHZ327702 BRV327702 CBR327702 CLN327702 CVJ327702 DFF327702 DPB327702 DYX327702 EIT327702 ESP327702 FCL327702 FMH327702 FWD327702 GFZ327702 GPV327702 GZR327702 HJN327702 HTJ327702 IDF327702 INB327702 IWX327702 JGT327702 JQP327702 KAL327702 KKH327702 KUD327702 LDZ327702 LNV327702 LXR327702 MHN327702 MRJ327702 NBF327702 NLB327702 NUX327702 OET327702 OOP327702 OYL327702 PIH327702 PSD327702 QBZ327702 QLV327702 QVR327702 RFN327702 RPJ327702 RZF327702 SJB327702 SSX327702 TCT327702 TMP327702 TWL327702 UGH327702 UQD327702 UZZ327702 VJV327702 VTR327702 WDN327702 WNJ327702 WXF327702 AX393238 KT393238 UP393238 AEL393238 AOH393238 AYD393238 BHZ393238 BRV393238 CBR393238 CLN393238 CVJ393238 DFF393238 DPB393238 DYX393238 EIT393238 ESP393238 FCL393238 FMH393238 FWD393238 GFZ393238 GPV393238 GZR393238 HJN393238 HTJ393238 IDF393238 INB393238 IWX393238 JGT393238 JQP393238 KAL393238 KKH393238 KUD393238 LDZ393238 LNV393238 LXR393238 MHN393238 MRJ393238 NBF393238 NLB393238 NUX393238 OET393238 OOP393238 OYL393238 PIH393238 PSD393238 QBZ393238 QLV393238 QVR393238 RFN393238 RPJ393238 RZF393238 SJB393238 SSX393238 TCT393238 TMP393238 TWL393238 UGH393238 UQD393238 UZZ393238 VJV393238 VTR393238 WDN393238 WNJ393238 WXF393238 AX458774 KT458774 UP458774 AEL458774 AOH458774 AYD458774 BHZ458774 BRV458774 CBR458774 CLN458774 CVJ458774 DFF458774 DPB458774 DYX458774 EIT458774 ESP458774 FCL458774 FMH458774 FWD458774 GFZ458774 GPV458774 GZR458774 HJN458774 HTJ458774 IDF458774 INB458774 IWX458774 JGT458774 JQP458774 KAL458774 KKH458774 KUD458774 LDZ458774 LNV458774 LXR458774 MHN458774 MRJ458774 NBF458774 NLB458774 NUX458774 OET458774 OOP458774 OYL458774 PIH458774 PSD458774 QBZ458774 QLV458774 QVR458774 RFN458774 RPJ458774 RZF458774 SJB458774 SSX458774 TCT458774 TMP458774 TWL458774 UGH458774 UQD458774 UZZ458774 VJV458774 VTR458774 WDN458774 WNJ458774 WXF458774 AX524310 KT524310 UP524310 AEL524310 AOH524310 AYD524310 BHZ524310 BRV524310 CBR524310 CLN524310 CVJ524310 DFF524310 DPB524310 DYX524310 EIT524310 ESP524310 FCL524310 FMH524310 FWD524310 GFZ524310 GPV524310 GZR524310 HJN524310 HTJ524310 IDF524310 INB524310 IWX524310 JGT524310 JQP524310 KAL524310 KKH524310 KUD524310 LDZ524310 LNV524310 LXR524310 MHN524310 MRJ524310 NBF524310 NLB524310 NUX524310 OET524310 OOP524310 OYL524310 PIH524310 PSD524310 QBZ524310 QLV524310 QVR524310 RFN524310 RPJ524310 RZF524310 SJB524310 SSX524310 TCT524310 TMP524310 TWL524310 UGH524310 UQD524310 UZZ524310 VJV524310 VTR524310 WDN524310 WNJ524310 WXF524310 AX589846 KT589846 UP589846 AEL589846 AOH589846 AYD589846 BHZ589846 BRV589846 CBR589846 CLN589846 CVJ589846 DFF589846 DPB589846 DYX589846 EIT589846 ESP589846 FCL589846 FMH589846 FWD589846 GFZ589846 GPV589846 GZR589846 HJN589846 HTJ589846 IDF589846 INB589846 IWX589846 JGT589846 JQP589846 KAL589846 KKH589846 KUD589846 LDZ589846 LNV589846 LXR589846 MHN589846 MRJ589846 NBF589846 NLB589846 NUX589846 OET589846 OOP589846 OYL589846 PIH589846 PSD589846 QBZ589846 QLV589846 QVR589846 RFN589846 RPJ589846 RZF589846 SJB589846 SSX589846 TCT589846 TMP589846 TWL589846 UGH589846 UQD589846 UZZ589846 VJV589846 VTR589846 WDN589846 WNJ589846 WXF589846 AX655382 KT655382 UP655382 AEL655382 AOH655382 AYD655382 BHZ655382 BRV655382 CBR655382 CLN655382 CVJ655382 DFF655382 DPB655382 DYX655382 EIT655382 ESP655382 FCL655382 FMH655382 FWD655382 GFZ655382 GPV655382 GZR655382 HJN655382 HTJ655382 IDF655382 INB655382 IWX655382 JGT655382 JQP655382 KAL655382 KKH655382 KUD655382 LDZ655382 LNV655382 LXR655382 MHN655382 MRJ655382 NBF655382 NLB655382 NUX655382 OET655382 OOP655382 OYL655382 PIH655382 PSD655382 QBZ655382 QLV655382 QVR655382 RFN655382 RPJ655382 RZF655382 SJB655382 SSX655382 TCT655382 TMP655382 TWL655382 UGH655382 UQD655382 UZZ655382 VJV655382 VTR655382 WDN655382 WNJ655382 WXF655382 AX720918 KT720918 UP720918 AEL720918 AOH720918 AYD720918 BHZ720918 BRV720918 CBR720918 CLN720918 CVJ720918 DFF720918 DPB720918 DYX720918 EIT720918 ESP720918 FCL720918 FMH720918 FWD720918 GFZ720918 GPV720918 GZR720918 HJN720918 HTJ720918 IDF720918 INB720918 IWX720918 JGT720918 JQP720918 KAL720918 KKH720918 KUD720918 LDZ720918 LNV720918 LXR720918 MHN720918 MRJ720918 NBF720918 NLB720918 NUX720918 OET720918 OOP720918 OYL720918 PIH720918 PSD720918 QBZ720918 QLV720918 QVR720918 RFN720918 RPJ720918 RZF720918 SJB720918 SSX720918 TCT720918 TMP720918 TWL720918 UGH720918 UQD720918 UZZ720918 VJV720918 VTR720918 WDN720918 WNJ720918 WXF720918 AX786454 KT786454 UP786454 AEL786454 AOH786454 AYD786454 BHZ786454 BRV786454 CBR786454 CLN786454 CVJ786454 DFF786454 DPB786454 DYX786454 EIT786454 ESP786454 FCL786454 FMH786454 FWD786454 GFZ786454 GPV786454 GZR786454 HJN786454 HTJ786454 IDF786454 INB786454 IWX786454 JGT786454 JQP786454 KAL786454 KKH786454 KUD786454 LDZ786454 LNV786454 LXR786454 MHN786454 MRJ786454 NBF786454 NLB786454 NUX786454 OET786454 OOP786454 OYL786454 PIH786454 PSD786454 QBZ786454 QLV786454 QVR786454 RFN786454 RPJ786454 RZF786454 SJB786454 SSX786454 TCT786454 TMP786454 TWL786454 UGH786454 UQD786454 UZZ786454 VJV786454 VTR786454 WDN786454 WNJ786454 WXF786454 AX851990 KT851990 UP851990 AEL851990 AOH851990 AYD851990 BHZ851990 BRV851990 CBR851990 CLN851990 CVJ851990 DFF851990 DPB851990 DYX851990 EIT851990 ESP851990 FCL851990 FMH851990 FWD851990 GFZ851990 GPV851990 GZR851990 HJN851990 HTJ851990 IDF851990 INB851990 IWX851990 JGT851990 JQP851990 KAL851990 KKH851990 KUD851990 LDZ851990 LNV851990 LXR851990 MHN851990 MRJ851990 NBF851990 NLB851990 NUX851990 OET851990 OOP851990 OYL851990 PIH851990 PSD851990 QBZ851990 QLV851990 QVR851990 RFN851990 RPJ851990 RZF851990 SJB851990 SSX851990 TCT851990 TMP851990 TWL851990 UGH851990 UQD851990 UZZ851990 VJV851990 VTR851990 WDN851990 WNJ851990 WXF851990 AX917526 KT917526 UP917526 AEL917526 AOH917526 AYD917526 BHZ917526 BRV917526 CBR917526 CLN917526 CVJ917526 DFF917526 DPB917526 DYX917526 EIT917526 ESP917526 FCL917526 FMH917526 FWD917526 GFZ917526 GPV917526 GZR917526 HJN917526 HTJ917526 IDF917526 INB917526 IWX917526 JGT917526 JQP917526 KAL917526 KKH917526 KUD917526 LDZ917526 LNV917526 LXR917526 MHN917526 MRJ917526 NBF917526 NLB917526 NUX917526 OET917526 OOP917526 OYL917526 PIH917526 PSD917526 QBZ917526 QLV917526 QVR917526 RFN917526 RPJ917526 RZF917526 SJB917526 SSX917526 TCT917526 TMP917526 TWL917526 UGH917526 UQD917526 UZZ917526 VJV917526 VTR917526 WDN917526 WNJ917526 WXF917526 AX983062 KT983062 UP983062 AEL983062 AOH983062 AYD983062 BHZ983062 BRV983062 CBR983062 CLN983062 CVJ983062 DFF983062 DPB983062 DYX983062 EIT983062 ESP983062 FCL983062 FMH983062 FWD983062 GFZ983062 GPV983062 GZR983062 HJN983062 HTJ983062 IDF983062 INB983062 IWX983062 JGT983062 JQP983062 KAL983062 KKH983062 KUD983062 LDZ983062 LNV983062 LXR983062 MHN983062 MRJ983062 NBF983062 NLB983062 NUX983062 OET983062 OOP983062 OYL983062 PIH983062 PSD983062 QBZ983062 QLV983062 QVR983062 RFN983062 RPJ983062 RZF983062 SJB983062 SSX983062 TCT983062 TMP983062 TWL983062 UGH983062 UQD983062 UZZ983062 VJV983062 VTR983062 WDN983062 WNJ983062 WXF983062 BRV34 KT18 UP18 AEL18 AOH18 AYD18 BHZ18 BRV18 CBR18 CLN18 CVJ18 DFF18 DPB18 DYX18 EIT18 ESP18 FCL18 FMH18 FWD18 GFZ18 GPV18 GZR18 HJN18 HTJ18 IDF18 INB18 IWX18 JGT18 JQP18 KAL18 KKH18 KUD18 LDZ18 LNV18 LXR18 MHN18 MRJ18 NBF18 NLB18 NUX18 OET18 OOP18 OYL18 PIH18 PSD18 QBZ18 QLV18 QVR18 RFN18 RPJ18 RZF18 SJB18 SSX18 TCT18 TMP18 TWL18 UGH18 UQD18 UZZ18 VJV18 VTR18 WDN18 WNJ18 WXF18 AX65554 KT65554 UP65554 AEL65554 AOH65554 AYD65554 BHZ65554 BRV65554 CBR65554 CLN65554 CVJ65554 DFF65554 DPB65554 DYX65554 EIT65554 ESP65554 FCL65554 FMH65554 FWD65554 GFZ65554 GPV65554 GZR65554 HJN65554 HTJ65554 IDF65554 INB65554 IWX65554 JGT65554 JQP65554 KAL65554 KKH65554 KUD65554 LDZ65554 LNV65554 LXR65554 MHN65554 MRJ65554 NBF65554 NLB65554 NUX65554 OET65554 OOP65554 OYL65554 PIH65554 PSD65554 QBZ65554 QLV65554 QVR65554 RFN65554 RPJ65554 RZF65554 SJB65554 SSX65554 TCT65554 TMP65554 TWL65554 UGH65554 UQD65554 UZZ65554 VJV65554 VTR65554 WDN65554 WNJ65554 WXF65554 AX131090 KT131090 UP131090 AEL131090 AOH131090 AYD131090 BHZ131090 BRV131090 CBR131090 CLN131090 CVJ131090 DFF131090 DPB131090 DYX131090 EIT131090 ESP131090 FCL131090 FMH131090 FWD131090 GFZ131090 GPV131090 GZR131090 HJN131090 HTJ131090 IDF131090 INB131090 IWX131090 JGT131090 JQP131090 KAL131090 KKH131090 KUD131090 LDZ131090 LNV131090 LXR131090 MHN131090 MRJ131090 NBF131090 NLB131090 NUX131090 OET131090 OOP131090 OYL131090 PIH131090 PSD131090 QBZ131090 QLV131090 QVR131090 RFN131090 RPJ131090 RZF131090 SJB131090 SSX131090 TCT131090 TMP131090 TWL131090 UGH131090 UQD131090 UZZ131090 VJV131090 VTR131090 WDN131090 WNJ131090 WXF131090 AX196626 KT196626 UP196626 AEL196626 AOH196626 AYD196626 BHZ196626 BRV196626 CBR196626 CLN196626 CVJ196626 DFF196626 DPB196626 DYX196626 EIT196626 ESP196626 FCL196626 FMH196626 FWD196626 GFZ196626 GPV196626 GZR196626 HJN196626 HTJ196626 IDF196626 INB196626 IWX196626 JGT196626 JQP196626 KAL196626 KKH196626 KUD196626 LDZ196626 LNV196626 LXR196626 MHN196626 MRJ196626 NBF196626 NLB196626 NUX196626 OET196626 OOP196626 OYL196626 PIH196626 PSD196626 QBZ196626 QLV196626 QVR196626 RFN196626 RPJ196626 RZF196626 SJB196626 SSX196626 TCT196626 TMP196626 TWL196626 UGH196626 UQD196626 UZZ196626 VJV196626 VTR196626 WDN196626 WNJ196626 WXF196626 AX262162 KT262162 UP262162 AEL262162 AOH262162 AYD262162 BHZ262162 BRV262162 CBR262162 CLN262162 CVJ262162 DFF262162 DPB262162 DYX262162 EIT262162 ESP262162 FCL262162 FMH262162 FWD262162 GFZ262162 GPV262162 GZR262162 HJN262162 HTJ262162 IDF262162 INB262162 IWX262162 JGT262162 JQP262162 KAL262162 KKH262162 KUD262162 LDZ262162 LNV262162 LXR262162 MHN262162 MRJ262162 NBF262162 NLB262162 NUX262162 OET262162 OOP262162 OYL262162 PIH262162 PSD262162 QBZ262162 QLV262162 QVR262162 RFN262162 RPJ262162 RZF262162 SJB262162 SSX262162 TCT262162 TMP262162 TWL262162 UGH262162 UQD262162 UZZ262162 VJV262162 VTR262162 WDN262162 WNJ262162 WXF262162 AX327698 KT327698 UP327698 AEL327698 AOH327698 AYD327698 BHZ327698 BRV327698 CBR327698 CLN327698 CVJ327698 DFF327698 DPB327698 DYX327698 EIT327698 ESP327698 FCL327698 FMH327698 FWD327698 GFZ327698 GPV327698 GZR327698 HJN327698 HTJ327698 IDF327698 INB327698 IWX327698 JGT327698 JQP327698 KAL327698 KKH327698 KUD327698 LDZ327698 LNV327698 LXR327698 MHN327698 MRJ327698 NBF327698 NLB327698 NUX327698 OET327698 OOP327698 OYL327698 PIH327698 PSD327698 QBZ327698 QLV327698 QVR327698 RFN327698 RPJ327698 RZF327698 SJB327698 SSX327698 TCT327698 TMP327698 TWL327698 UGH327698 UQD327698 UZZ327698 VJV327698 VTR327698 WDN327698 WNJ327698 WXF327698 AX393234 KT393234 UP393234 AEL393234 AOH393234 AYD393234 BHZ393234 BRV393234 CBR393234 CLN393234 CVJ393234 DFF393234 DPB393234 DYX393234 EIT393234 ESP393234 FCL393234 FMH393234 FWD393234 GFZ393234 GPV393234 GZR393234 HJN393234 HTJ393234 IDF393234 INB393234 IWX393234 JGT393234 JQP393234 KAL393234 KKH393234 KUD393234 LDZ393234 LNV393234 LXR393234 MHN393234 MRJ393234 NBF393234 NLB393234 NUX393234 OET393234 OOP393234 OYL393234 PIH393234 PSD393234 QBZ393234 QLV393234 QVR393234 RFN393234 RPJ393234 RZF393234 SJB393234 SSX393234 TCT393234 TMP393234 TWL393234 UGH393234 UQD393234 UZZ393234 VJV393234 VTR393234 WDN393234 WNJ393234 WXF393234 AX458770 KT458770 UP458770 AEL458770 AOH458770 AYD458770 BHZ458770 BRV458770 CBR458770 CLN458770 CVJ458770 DFF458770 DPB458770 DYX458770 EIT458770 ESP458770 FCL458770 FMH458770 FWD458770 GFZ458770 GPV458770 GZR458770 HJN458770 HTJ458770 IDF458770 INB458770 IWX458770 JGT458770 JQP458770 KAL458770 KKH458770 KUD458770 LDZ458770 LNV458770 LXR458770 MHN458770 MRJ458770 NBF458770 NLB458770 NUX458770 OET458770 OOP458770 OYL458770 PIH458770 PSD458770 QBZ458770 QLV458770 QVR458770 RFN458770 RPJ458770 RZF458770 SJB458770 SSX458770 TCT458770 TMP458770 TWL458770 UGH458770 UQD458770 UZZ458770 VJV458770 VTR458770 WDN458770 WNJ458770 WXF458770 AX524306 KT524306 UP524306 AEL524306 AOH524306 AYD524306 BHZ524306 BRV524306 CBR524306 CLN524306 CVJ524306 DFF524306 DPB524306 DYX524306 EIT524306 ESP524306 FCL524306 FMH524306 FWD524306 GFZ524306 GPV524306 GZR524306 HJN524306 HTJ524306 IDF524306 INB524306 IWX524306 JGT524306 JQP524306 KAL524306 KKH524306 KUD524306 LDZ524306 LNV524306 LXR524306 MHN524306 MRJ524306 NBF524306 NLB524306 NUX524306 OET524306 OOP524306 OYL524306 PIH524306 PSD524306 QBZ524306 QLV524306 QVR524306 RFN524306 RPJ524306 RZF524306 SJB524306 SSX524306 TCT524306 TMP524306 TWL524306 UGH524306 UQD524306 UZZ524306 VJV524306 VTR524306 WDN524306 WNJ524306 WXF524306 AX589842 KT589842 UP589842 AEL589842 AOH589842 AYD589842 BHZ589842 BRV589842 CBR589842 CLN589842 CVJ589842 DFF589842 DPB589842 DYX589842 EIT589842 ESP589842 FCL589842 FMH589842 FWD589842 GFZ589842 GPV589842 GZR589842 HJN589842 HTJ589842 IDF589842 INB589842 IWX589842 JGT589842 JQP589842 KAL589842 KKH589842 KUD589842 LDZ589842 LNV589842 LXR589842 MHN589842 MRJ589842 NBF589842 NLB589842 NUX589842 OET589842 OOP589842 OYL589842 PIH589842 PSD589842 QBZ589842 QLV589842 QVR589842 RFN589842 RPJ589842 RZF589842 SJB589842 SSX589842 TCT589842 TMP589842 TWL589842 UGH589842 UQD589842 UZZ589842 VJV589842 VTR589842 WDN589842 WNJ589842 WXF589842 AX655378 KT655378 UP655378 AEL655378 AOH655378 AYD655378 BHZ655378 BRV655378 CBR655378 CLN655378 CVJ655378 DFF655378 DPB655378 DYX655378 EIT655378 ESP655378 FCL655378 FMH655378 FWD655378 GFZ655378 GPV655378 GZR655378 HJN655378 HTJ655378 IDF655378 INB655378 IWX655378 JGT655378 JQP655378 KAL655378 KKH655378 KUD655378 LDZ655378 LNV655378 LXR655378 MHN655378 MRJ655378 NBF655378 NLB655378 NUX655378 OET655378 OOP655378 OYL655378 PIH655378 PSD655378 QBZ655378 QLV655378 QVR655378 RFN655378 RPJ655378 RZF655378 SJB655378 SSX655378 TCT655378 TMP655378 TWL655378 UGH655378 UQD655378 UZZ655378 VJV655378 VTR655378 WDN655378 WNJ655378 WXF655378 AX720914 KT720914 UP720914 AEL720914 AOH720914 AYD720914 BHZ720914 BRV720914 CBR720914 CLN720914 CVJ720914 DFF720914 DPB720914 DYX720914 EIT720914 ESP720914 FCL720914 FMH720914 FWD720914 GFZ720914 GPV720914 GZR720914 HJN720914 HTJ720914 IDF720914 INB720914 IWX720914 JGT720914 JQP720914 KAL720914 KKH720914 KUD720914 LDZ720914 LNV720914 LXR720914 MHN720914 MRJ720914 NBF720914 NLB720914 NUX720914 OET720914 OOP720914 OYL720914 PIH720914 PSD720914 QBZ720914 QLV720914 QVR720914 RFN720914 RPJ720914 RZF720914 SJB720914 SSX720914 TCT720914 TMP720914 TWL720914 UGH720914 UQD720914 UZZ720914 VJV720914 VTR720914 WDN720914 WNJ720914 WXF720914 AX786450 KT786450 UP786450 AEL786450 AOH786450 AYD786450 BHZ786450 BRV786450 CBR786450 CLN786450 CVJ786450 DFF786450 DPB786450 DYX786450 EIT786450 ESP786450 FCL786450 FMH786450 FWD786450 GFZ786450 GPV786450 GZR786450 HJN786450 HTJ786450 IDF786450 INB786450 IWX786450 JGT786450 JQP786450 KAL786450 KKH786450 KUD786450 LDZ786450 LNV786450 LXR786450 MHN786450 MRJ786450 NBF786450 NLB786450 NUX786450 OET786450 OOP786450 OYL786450 PIH786450 PSD786450 QBZ786450 QLV786450 QVR786450 RFN786450 RPJ786450 RZF786450 SJB786450 SSX786450 TCT786450 TMP786450 TWL786450 UGH786450 UQD786450 UZZ786450 VJV786450 VTR786450 WDN786450 WNJ786450 WXF786450 AX851986 KT851986 UP851986 AEL851986 AOH851986 AYD851986 BHZ851986 BRV851986 CBR851986 CLN851986 CVJ851986 DFF851986 DPB851986 DYX851986 EIT851986 ESP851986 FCL851986 FMH851986 FWD851986 GFZ851986 GPV851986 GZR851986 HJN851986 HTJ851986 IDF851986 INB851986 IWX851986 JGT851986 JQP851986 KAL851986 KKH851986 KUD851986 LDZ851986 LNV851986 LXR851986 MHN851986 MRJ851986 NBF851986 NLB851986 NUX851986 OET851986 OOP851986 OYL851986 PIH851986 PSD851986 QBZ851986 QLV851986 QVR851986 RFN851986 RPJ851986 RZF851986 SJB851986 SSX851986 TCT851986 TMP851986 TWL851986 UGH851986 UQD851986 UZZ851986 VJV851986 VTR851986 WDN851986 WNJ851986 WXF851986 AX917522 KT917522 UP917522 AEL917522 AOH917522 AYD917522 BHZ917522 BRV917522 CBR917522 CLN917522 CVJ917522 DFF917522 DPB917522 DYX917522 EIT917522 ESP917522 FCL917522 FMH917522 FWD917522 GFZ917522 GPV917522 GZR917522 HJN917522 HTJ917522 IDF917522 INB917522 IWX917522 JGT917522 JQP917522 KAL917522 KKH917522 KUD917522 LDZ917522 LNV917522 LXR917522 MHN917522 MRJ917522 NBF917522 NLB917522 NUX917522 OET917522 OOP917522 OYL917522 PIH917522 PSD917522 QBZ917522 QLV917522 QVR917522 RFN917522 RPJ917522 RZF917522 SJB917522 SSX917522 TCT917522 TMP917522 TWL917522 UGH917522 UQD917522 UZZ917522 VJV917522 VTR917522 WDN917522 WNJ917522 WXF917522 AX983058 KT983058 UP983058 AEL983058 AOH983058 AYD983058 BHZ983058 BRV983058 CBR983058 CLN983058 CVJ983058 DFF983058 DPB983058 DYX983058 EIT983058 ESP983058 FCL983058 FMH983058 FWD983058 GFZ983058 GPV983058 GZR983058 HJN983058 HTJ983058 IDF983058 INB983058 IWX983058 JGT983058 JQP983058 KAL983058 KKH983058 KUD983058 LDZ983058 LNV983058 LXR983058 MHN983058 MRJ983058 NBF983058 NLB983058 NUX983058 OET983058 OOP983058 OYL983058 PIH983058 PSD983058 QBZ983058 QLV983058 QVR983058 RFN983058 RPJ983058 RZF983058 SJB983058 SSX983058 TCT983058 TMP983058 TWL983058 UGH983058 UQD983058 UZZ983058 VJV983058 VTR983058 WDN983058 WNJ983058 WXF983058 CBR34 KT30 UP30 AEL30 AOH30 AYD30 BHZ30 BRV30 CBR30 CLN30 CVJ30 DFF30 DPB30 DYX30 EIT30 ESP30 FCL30 FMH30 FWD30 GFZ30 GPV30 GZR30 HJN30 HTJ30 IDF30 INB30 IWX30 JGT30 JQP30 KAL30 KKH30 KUD30 LDZ30 LNV30 LXR30 MHN30 MRJ30 NBF30 NLB30 NUX30 OET30 OOP30 OYL30 PIH30 PSD30 QBZ30 QLV30 QVR30 RFN30 RPJ30 RZF30 SJB30 SSX30 TCT30 TMP30 TWL30 UGH30 UQD30 UZZ30 VJV30 VTR30 WDN30 WNJ30 WXF30 AX65566 KT65566 UP65566 AEL65566 AOH65566 AYD65566 BHZ65566 BRV65566 CBR65566 CLN65566 CVJ65566 DFF65566 DPB65566 DYX65566 EIT65566 ESP65566 FCL65566 FMH65566 FWD65566 GFZ65566 GPV65566 GZR65566 HJN65566 HTJ65566 IDF65566 INB65566 IWX65566 JGT65566 JQP65566 KAL65566 KKH65566 KUD65566 LDZ65566 LNV65566 LXR65566 MHN65566 MRJ65566 NBF65566 NLB65566 NUX65566 OET65566 OOP65566 OYL65566 PIH65566 PSD65566 QBZ65566 QLV65566 QVR65566 RFN65566 RPJ65566 RZF65566 SJB65566 SSX65566 TCT65566 TMP65566 TWL65566 UGH65566 UQD65566 UZZ65566 VJV65566 VTR65566 WDN65566 WNJ65566 WXF65566 AX131102 KT131102 UP131102 AEL131102 AOH131102 AYD131102 BHZ131102 BRV131102 CBR131102 CLN131102 CVJ131102 DFF131102 DPB131102 DYX131102 EIT131102 ESP131102 FCL131102 FMH131102 FWD131102 GFZ131102 GPV131102 GZR131102 HJN131102 HTJ131102 IDF131102 INB131102 IWX131102 JGT131102 JQP131102 KAL131102 KKH131102 KUD131102 LDZ131102 LNV131102 LXR131102 MHN131102 MRJ131102 NBF131102 NLB131102 NUX131102 OET131102 OOP131102 OYL131102 PIH131102 PSD131102 QBZ131102 QLV131102 QVR131102 RFN131102 RPJ131102 RZF131102 SJB131102 SSX131102 TCT131102 TMP131102 TWL131102 UGH131102 UQD131102 UZZ131102 VJV131102 VTR131102 WDN131102 WNJ131102 WXF131102 AX196638 KT196638 UP196638 AEL196638 AOH196638 AYD196638 BHZ196638 BRV196638 CBR196638 CLN196638 CVJ196638 DFF196638 DPB196638 DYX196638 EIT196638 ESP196638 FCL196638 FMH196638 FWD196638 GFZ196638 GPV196638 GZR196638 HJN196638 HTJ196638 IDF196638 INB196638 IWX196638 JGT196638 JQP196638 KAL196638 KKH196638 KUD196638 LDZ196638 LNV196638 LXR196638 MHN196638 MRJ196638 NBF196638 NLB196638 NUX196638 OET196638 OOP196638 OYL196638 PIH196638 PSD196638 QBZ196638 QLV196638 QVR196638 RFN196638 RPJ196638 RZF196638 SJB196638 SSX196638 TCT196638 TMP196638 TWL196638 UGH196638 UQD196638 UZZ196638 VJV196638 VTR196638 WDN196638 WNJ196638 WXF196638 AX262174 KT262174 UP262174 AEL262174 AOH262174 AYD262174 BHZ262174 BRV262174 CBR262174 CLN262174 CVJ262174 DFF262174 DPB262174 DYX262174 EIT262174 ESP262174 FCL262174 FMH262174 FWD262174 GFZ262174 GPV262174 GZR262174 HJN262174 HTJ262174 IDF262174 INB262174 IWX262174 JGT262174 JQP262174 KAL262174 KKH262174 KUD262174 LDZ262174 LNV262174 LXR262174 MHN262174 MRJ262174 NBF262174 NLB262174 NUX262174 OET262174 OOP262174 OYL262174 PIH262174 PSD262174 QBZ262174 QLV262174 QVR262174 RFN262174 RPJ262174 RZF262174 SJB262174 SSX262174 TCT262174 TMP262174 TWL262174 UGH262174 UQD262174 UZZ262174 VJV262174 VTR262174 WDN262174 WNJ262174 WXF262174 AX327710 KT327710 UP327710 AEL327710 AOH327710 AYD327710 BHZ327710 BRV327710 CBR327710 CLN327710 CVJ327710 DFF327710 DPB327710 DYX327710 EIT327710 ESP327710 FCL327710 FMH327710 FWD327710 GFZ327710 GPV327710 GZR327710 HJN327710 HTJ327710 IDF327710 INB327710 IWX327710 JGT327710 JQP327710 KAL327710 KKH327710 KUD327710 LDZ327710 LNV327710 LXR327710 MHN327710 MRJ327710 NBF327710 NLB327710 NUX327710 OET327710 OOP327710 OYL327710 PIH327710 PSD327710 QBZ327710 QLV327710 QVR327710 RFN327710 RPJ327710 RZF327710 SJB327710 SSX327710 TCT327710 TMP327710 TWL327710 UGH327710 UQD327710 UZZ327710 VJV327710 VTR327710 WDN327710 WNJ327710 WXF327710 AX393246 KT393246 UP393246 AEL393246 AOH393246 AYD393246 BHZ393246 BRV393246 CBR393246 CLN393246 CVJ393246 DFF393246 DPB393246 DYX393246 EIT393246 ESP393246 FCL393246 FMH393246 FWD393246 GFZ393246 GPV393246 GZR393246 HJN393246 HTJ393246 IDF393246 INB393246 IWX393246 JGT393246 JQP393246 KAL393246 KKH393246 KUD393246 LDZ393246 LNV393246 LXR393246 MHN393246 MRJ393246 NBF393246 NLB393246 NUX393246 OET393246 OOP393246 OYL393246 PIH393246 PSD393246 QBZ393246 QLV393246 QVR393246 RFN393246 RPJ393246 RZF393246 SJB393246 SSX393246 TCT393246 TMP393246 TWL393246 UGH393246 UQD393246 UZZ393246 VJV393246 VTR393246 WDN393246 WNJ393246 WXF393246 AX458782 KT458782 UP458782 AEL458782 AOH458782 AYD458782 BHZ458782 BRV458782 CBR458782 CLN458782 CVJ458782 DFF458782 DPB458782 DYX458782 EIT458782 ESP458782 FCL458782 FMH458782 FWD458782 GFZ458782 GPV458782 GZR458782 HJN458782 HTJ458782 IDF458782 INB458782 IWX458782 JGT458782 JQP458782 KAL458782 KKH458782 KUD458782 LDZ458782 LNV458782 LXR458782 MHN458782 MRJ458782 NBF458782 NLB458782 NUX458782 OET458782 OOP458782 OYL458782 PIH458782 PSD458782 QBZ458782 QLV458782 QVR458782 RFN458782 RPJ458782 RZF458782 SJB458782 SSX458782 TCT458782 TMP458782 TWL458782 UGH458782 UQD458782 UZZ458782 VJV458782 VTR458782 WDN458782 WNJ458782 WXF458782 AX524318 KT524318 UP524318 AEL524318 AOH524318 AYD524318 BHZ524318 BRV524318 CBR524318 CLN524318 CVJ524318 DFF524318 DPB524318 DYX524318 EIT524318 ESP524318 FCL524318 FMH524318 FWD524318 GFZ524318 GPV524318 GZR524318 HJN524318 HTJ524318 IDF524318 INB524318 IWX524318 JGT524318 JQP524318 KAL524318 KKH524318 KUD524318 LDZ524318 LNV524318 LXR524318 MHN524318 MRJ524318 NBF524318 NLB524318 NUX524318 OET524318 OOP524318 OYL524318 PIH524318 PSD524318 QBZ524318 QLV524318 QVR524318 RFN524318 RPJ524318 RZF524318 SJB524318 SSX524318 TCT524318 TMP524318 TWL524318 UGH524318 UQD524318 UZZ524318 VJV524318 VTR524318 WDN524318 WNJ524318 WXF524318 AX589854 KT589854 UP589854 AEL589854 AOH589854 AYD589854 BHZ589854 BRV589854 CBR589854 CLN589854 CVJ589854 DFF589854 DPB589854 DYX589854 EIT589854 ESP589854 FCL589854 FMH589854 FWD589854 GFZ589854 GPV589854 GZR589854 HJN589854 HTJ589854 IDF589854 INB589854 IWX589854 JGT589854 JQP589854 KAL589854 KKH589854 KUD589854 LDZ589854 LNV589854 LXR589854 MHN589854 MRJ589854 NBF589854 NLB589854 NUX589854 OET589854 OOP589854 OYL589854 PIH589854 PSD589854 QBZ589854 QLV589854 QVR589854 RFN589854 RPJ589854 RZF589854 SJB589854 SSX589854 TCT589854 TMP589854 TWL589854 UGH589854 UQD589854 UZZ589854 VJV589854 VTR589854 WDN589854 WNJ589854 WXF589854 AX655390 KT655390 UP655390 AEL655390 AOH655390 AYD655390 BHZ655390 BRV655390 CBR655390 CLN655390 CVJ655390 DFF655390 DPB655390 DYX655390 EIT655390 ESP655390 FCL655390 FMH655390 FWD655390 GFZ655390 GPV655390 GZR655390 HJN655390 HTJ655390 IDF655390 INB655390 IWX655390 JGT655390 JQP655390 KAL655390 KKH655390 KUD655390 LDZ655390 LNV655390 LXR655390 MHN655390 MRJ655390 NBF655390 NLB655390 NUX655390 OET655390 OOP655390 OYL655390 PIH655390 PSD655390 QBZ655390 QLV655390 QVR655390 RFN655390 RPJ655390 RZF655390 SJB655390 SSX655390 TCT655390 TMP655390 TWL655390 UGH655390 UQD655390 UZZ655390 VJV655390 VTR655390 WDN655390 WNJ655390 WXF655390 AX720926 KT720926 UP720926 AEL720926 AOH720926 AYD720926 BHZ720926 BRV720926 CBR720926 CLN720926 CVJ720926 DFF720926 DPB720926 DYX720926 EIT720926 ESP720926 FCL720926 FMH720926 FWD720926 GFZ720926 GPV720926 GZR720926 HJN720926 HTJ720926 IDF720926 INB720926 IWX720926 JGT720926 JQP720926 KAL720926 KKH720926 KUD720926 LDZ720926 LNV720926 LXR720926 MHN720926 MRJ720926 NBF720926 NLB720926 NUX720926 OET720926 OOP720926 OYL720926 PIH720926 PSD720926 QBZ720926 QLV720926 QVR720926 RFN720926 RPJ720926 RZF720926 SJB720926 SSX720926 TCT720926 TMP720926 TWL720926 UGH720926 UQD720926 UZZ720926 VJV720926 VTR720926 WDN720926 WNJ720926 WXF720926 AX786462 KT786462 UP786462 AEL786462 AOH786462 AYD786462 BHZ786462 BRV786462 CBR786462 CLN786462 CVJ786462 DFF786462 DPB786462 DYX786462 EIT786462 ESP786462 FCL786462 FMH786462 FWD786462 GFZ786462 GPV786462 GZR786462 HJN786462 HTJ786462 IDF786462 INB786462 IWX786462 JGT786462 JQP786462 KAL786462 KKH786462 KUD786462 LDZ786462 LNV786462 LXR786462 MHN786462 MRJ786462 NBF786462 NLB786462 NUX786462 OET786462 OOP786462 OYL786462 PIH786462 PSD786462 QBZ786462 QLV786462 QVR786462 RFN786462 RPJ786462 RZF786462 SJB786462 SSX786462 TCT786462 TMP786462 TWL786462 UGH786462 UQD786462 UZZ786462 VJV786462 VTR786462 WDN786462 WNJ786462 WXF786462 AX851998 KT851998 UP851998 AEL851998 AOH851998 AYD851998 BHZ851998 BRV851998 CBR851998 CLN851998 CVJ851998 DFF851998 DPB851998 DYX851998 EIT851998 ESP851998 FCL851998 FMH851998 FWD851998 GFZ851998 GPV851998 GZR851998 HJN851998 HTJ851998 IDF851998 INB851998 IWX851998 JGT851998 JQP851998 KAL851998 KKH851998 KUD851998 LDZ851998 LNV851998 LXR851998 MHN851998 MRJ851998 NBF851998 NLB851998 NUX851998 OET851998 OOP851998 OYL851998 PIH851998 PSD851998 QBZ851998 QLV851998 QVR851998 RFN851998 RPJ851998 RZF851998 SJB851998 SSX851998 TCT851998 TMP851998 TWL851998 UGH851998 UQD851998 UZZ851998 VJV851998 VTR851998 WDN851998 WNJ851998 WXF851998 AX917534 KT917534 UP917534 AEL917534 AOH917534 AYD917534 BHZ917534 BRV917534 CBR917534 CLN917534 CVJ917534 DFF917534 DPB917534 DYX917534 EIT917534 ESP917534 FCL917534 FMH917534 FWD917534 GFZ917534 GPV917534 GZR917534 HJN917534 HTJ917534 IDF917534 INB917534 IWX917534 JGT917534 JQP917534 KAL917534 KKH917534 KUD917534 LDZ917534 LNV917534 LXR917534 MHN917534 MRJ917534 NBF917534 NLB917534 NUX917534 OET917534 OOP917534 OYL917534 PIH917534 PSD917534 QBZ917534 QLV917534 QVR917534 RFN917534 RPJ917534 RZF917534 SJB917534 SSX917534 TCT917534 TMP917534 TWL917534 UGH917534 UQD917534 UZZ917534 VJV917534 VTR917534 WDN917534 WNJ917534 WXF917534 AX983070 KT983070 UP983070 AEL983070 AOH983070 AYD983070 BHZ983070 BRV983070 CBR983070 CLN983070 CVJ983070 DFF983070 DPB983070 DYX983070 EIT983070 ESP983070 FCL983070 FMH983070 FWD983070 GFZ983070 GPV983070 GZR983070 HJN983070 HTJ983070 IDF983070 INB983070 IWX983070 JGT983070 JQP983070 KAL983070 KKH983070 KUD983070 LDZ983070 LNV983070 LXR983070 MHN983070 MRJ983070 NBF983070 NLB983070 NUX983070 OET983070 OOP983070 OYL983070 PIH983070 PSD983070 QBZ983070 QLV983070 QVR983070 RFN983070 RPJ983070 RZF983070 SJB983070 SSX983070 TCT983070 TMP983070 TWL983070 UGH983070 UQD983070 UZZ983070 VJV983070 VTR983070 WDN983070 WNJ983070 WXF983070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6320-EFC1-43DD-BDE6-82E89442FEEC}">
  <sheetPr>
    <tabColor rgb="FFFFFF00"/>
  </sheetPr>
  <dimension ref="A1:AP47"/>
  <sheetViews>
    <sheetView showGridLines="0" view="pageBreakPreview" zoomScaleNormal="100" zoomScaleSheetLayoutView="100" workbookViewId="0">
      <selection activeCell="K7" sqref="K7"/>
    </sheetView>
  </sheetViews>
  <sheetFormatPr defaultRowHeight="15.75"/>
  <cols>
    <col min="1" max="1" width="1.125" style="65" customWidth="1"/>
    <col min="2" max="2" width="5" style="72" customWidth="1"/>
    <col min="3" max="19" width="4.125" style="72" customWidth="1"/>
    <col min="20" max="20" width="10.75" style="72" customWidth="1"/>
    <col min="21" max="21" width="0.875" style="65" customWidth="1"/>
    <col min="22" max="22" width="9" style="72" customWidth="1"/>
    <col min="23" max="23" width="8.625" style="72" customWidth="1"/>
    <col min="24" max="24" width="11.625" style="72" hidden="1" customWidth="1"/>
    <col min="25" max="25" width="11.125" style="72" hidden="1" customWidth="1"/>
    <col min="26" max="26" width="10.25" style="72" hidden="1" customWidth="1"/>
    <col min="27" max="33" width="8.625" style="72" hidden="1" customWidth="1"/>
    <col min="34" max="36" width="8.625" style="72" customWidth="1"/>
    <col min="37" max="256" width="8.625" style="72"/>
    <col min="257" max="257" width="1.125" style="72" customWidth="1"/>
    <col min="258" max="258" width="5" style="72" customWidth="1"/>
    <col min="259" max="275" width="4.125" style="72" customWidth="1"/>
    <col min="276" max="276" width="10.75" style="72" customWidth="1"/>
    <col min="277" max="277" width="0.875" style="72" customWidth="1"/>
    <col min="278" max="278" width="9" style="72" customWidth="1"/>
    <col min="279" max="279" width="8.625" style="72"/>
    <col min="280" max="280" width="11.625" style="72" customWidth="1"/>
    <col min="281" max="281" width="11.125" style="72" customWidth="1"/>
    <col min="282" max="282" width="10.25" style="72" customWidth="1"/>
    <col min="283" max="512" width="8.625" style="72"/>
    <col min="513" max="513" width="1.125" style="72" customWidth="1"/>
    <col min="514" max="514" width="5" style="72" customWidth="1"/>
    <col min="515" max="531" width="4.125" style="72" customWidth="1"/>
    <col min="532" max="532" width="10.75" style="72" customWidth="1"/>
    <col min="533" max="533" width="0.875" style="72" customWidth="1"/>
    <col min="534" max="534" width="9" style="72" customWidth="1"/>
    <col min="535" max="535" width="8.625" style="72"/>
    <col min="536" max="536" width="11.625" style="72" customWidth="1"/>
    <col min="537" max="537" width="11.125" style="72" customWidth="1"/>
    <col min="538" max="538" width="10.25" style="72" customWidth="1"/>
    <col min="539" max="768" width="8.625" style="72"/>
    <col min="769" max="769" width="1.125" style="72" customWidth="1"/>
    <col min="770" max="770" width="5" style="72" customWidth="1"/>
    <col min="771" max="787" width="4.125" style="72" customWidth="1"/>
    <col min="788" max="788" width="10.75" style="72" customWidth="1"/>
    <col min="789" max="789" width="0.875" style="72" customWidth="1"/>
    <col min="790" max="790" width="9" style="72" customWidth="1"/>
    <col min="791" max="791" width="8.625" style="72"/>
    <col min="792" max="792" width="11.625" style="72" customWidth="1"/>
    <col min="793" max="793" width="11.125" style="72" customWidth="1"/>
    <col min="794" max="794" width="10.25" style="72" customWidth="1"/>
    <col min="795" max="1024" width="8.625" style="72"/>
    <col min="1025" max="1025" width="1.125" style="72" customWidth="1"/>
    <col min="1026" max="1026" width="5" style="72" customWidth="1"/>
    <col min="1027" max="1043" width="4.125" style="72" customWidth="1"/>
    <col min="1044" max="1044" width="10.75" style="72" customWidth="1"/>
    <col min="1045" max="1045" width="0.875" style="72" customWidth="1"/>
    <col min="1046" max="1046" width="9" style="72" customWidth="1"/>
    <col min="1047" max="1047" width="8.625" style="72"/>
    <col min="1048" max="1048" width="11.625" style="72" customWidth="1"/>
    <col min="1049" max="1049" width="11.125" style="72" customWidth="1"/>
    <col min="1050" max="1050" width="10.25" style="72" customWidth="1"/>
    <col min="1051" max="1280" width="8.625" style="72"/>
    <col min="1281" max="1281" width="1.125" style="72" customWidth="1"/>
    <col min="1282" max="1282" width="5" style="72" customWidth="1"/>
    <col min="1283" max="1299" width="4.125" style="72" customWidth="1"/>
    <col min="1300" max="1300" width="10.75" style="72" customWidth="1"/>
    <col min="1301" max="1301" width="0.875" style="72" customWidth="1"/>
    <col min="1302" max="1302" width="9" style="72" customWidth="1"/>
    <col min="1303" max="1303" width="8.625" style="72"/>
    <col min="1304" max="1304" width="11.625" style="72" customWidth="1"/>
    <col min="1305" max="1305" width="11.125" style="72" customWidth="1"/>
    <col min="1306" max="1306" width="10.25" style="72" customWidth="1"/>
    <col min="1307" max="1536" width="8.625" style="72"/>
    <col min="1537" max="1537" width="1.125" style="72" customWidth="1"/>
    <col min="1538" max="1538" width="5" style="72" customWidth="1"/>
    <col min="1539" max="1555" width="4.125" style="72" customWidth="1"/>
    <col min="1556" max="1556" width="10.75" style="72" customWidth="1"/>
    <col min="1557" max="1557" width="0.875" style="72" customWidth="1"/>
    <col min="1558" max="1558" width="9" style="72" customWidth="1"/>
    <col min="1559" max="1559" width="8.625" style="72"/>
    <col min="1560" max="1560" width="11.625" style="72" customWidth="1"/>
    <col min="1561" max="1561" width="11.125" style="72" customWidth="1"/>
    <col min="1562" max="1562" width="10.25" style="72" customWidth="1"/>
    <col min="1563" max="1792" width="8.625" style="72"/>
    <col min="1793" max="1793" width="1.125" style="72" customWidth="1"/>
    <col min="1794" max="1794" width="5" style="72" customWidth="1"/>
    <col min="1795" max="1811" width="4.125" style="72" customWidth="1"/>
    <col min="1812" max="1812" width="10.75" style="72" customWidth="1"/>
    <col min="1813" max="1813" width="0.875" style="72" customWidth="1"/>
    <col min="1814" max="1814" width="9" style="72" customWidth="1"/>
    <col min="1815" max="1815" width="8.625" style="72"/>
    <col min="1816" max="1816" width="11.625" style="72" customWidth="1"/>
    <col min="1817" max="1817" width="11.125" style="72" customWidth="1"/>
    <col min="1818" max="1818" width="10.25" style="72" customWidth="1"/>
    <col min="1819" max="2048" width="8.625" style="72"/>
    <col min="2049" max="2049" width="1.125" style="72" customWidth="1"/>
    <col min="2050" max="2050" width="5" style="72" customWidth="1"/>
    <col min="2051" max="2067" width="4.125" style="72" customWidth="1"/>
    <col min="2068" max="2068" width="10.75" style="72" customWidth="1"/>
    <col min="2069" max="2069" width="0.875" style="72" customWidth="1"/>
    <col min="2070" max="2070" width="9" style="72" customWidth="1"/>
    <col min="2071" max="2071" width="8.625" style="72"/>
    <col min="2072" max="2072" width="11.625" style="72" customWidth="1"/>
    <col min="2073" max="2073" width="11.125" style="72" customWidth="1"/>
    <col min="2074" max="2074" width="10.25" style="72" customWidth="1"/>
    <col min="2075" max="2304" width="8.625" style="72"/>
    <col min="2305" max="2305" width="1.125" style="72" customWidth="1"/>
    <col min="2306" max="2306" width="5" style="72" customWidth="1"/>
    <col min="2307" max="2323" width="4.125" style="72" customWidth="1"/>
    <col min="2324" max="2324" width="10.75" style="72" customWidth="1"/>
    <col min="2325" max="2325" width="0.875" style="72" customWidth="1"/>
    <col min="2326" max="2326" width="9" style="72" customWidth="1"/>
    <col min="2327" max="2327" width="8.625" style="72"/>
    <col min="2328" max="2328" width="11.625" style="72" customWidth="1"/>
    <col min="2329" max="2329" width="11.125" style="72" customWidth="1"/>
    <col min="2330" max="2330" width="10.25" style="72" customWidth="1"/>
    <col min="2331" max="2560" width="8.625" style="72"/>
    <col min="2561" max="2561" width="1.125" style="72" customWidth="1"/>
    <col min="2562" max="2562" width="5" style="72" customWidth="1"/>
    <col min="2563" max="2579" width="4.125" style="72" customWidth="1"/>
    <col min="2580" max="2580" width="10.75" style="72" customWidth="1"/>
    <col min="2581" max="2581" width="0.875" style="72" customWidth="1"/>
    <col min="2582" max="2582" width="9" style="72" customWidth="1"/>
    <col min="2583" max="2583" width="8.625" style="72"/>
    <col min="2584" max="2584" width="11.625" style="72" customWidth="1"/>
    <col min="2585" max="2585" width="11.125" style="72" customWidth="1"/>
    <col min="2586" max="2586" width="10.25" style="72" customWidth="1"/>
    <col min="2587" max="2816" width="8.625" style="72"/>
    <col min="2817" max="2817" width="1.125" style="72" customWidth="1"/>
    <col min="2818" max="2818" width="5" style="72" customWidth="1"/>
    <col min="2819" max="2835" width="4.125" style="72" customWidth="1"/>
    <col min="2836" max="2836" width="10.75" style="72" customWidth="1"/>
    <col min="2837" max="2837" width="0.875" style="72" customWidth="1"/>
    <col min="2838" max="2838" width="9" style="72" customWidth="1"/>
    <col min="2839" max="2839" width="8.625" style="72"/>
    <col min="2840" max="2840" width="11.625" style="72" customWidth="1"/>
    <col min="2841" max="2841" width="11.125" style="72" customWidth="1"/>
    <col min="2842" max="2842" width="10.25" style="72" customWidth="1"/>
    <col min="2843" max="3072" width="8.625" style="72"/>
    <col min="3073" max="3073" width="1.125" style="72" customWidth="1"/>
    <col min="3074" max="3074" width="5" style="72" customWidth="1"/>
    <col min="3075" max="3091" width="4.125" style="72" customWidth="1"/>
    <col min="3092" max="3092" width="10.75" style="72" customWidth="1"/>
    <col min="3093" max="3093" width="0.875" style="72" customWidth="1"/>
    <col min="3094" max="3094" width="9" style="72" customWidth="1"/>
    <col min="3095" max="3095" width="8.625" style="72"/>
    <col min="3096" max="3096" width="11.625" style="72" customWidth="1"/>
    <col min="3097" max="3097" width="11.125" style="72" customWidth="1"/>
    <col min="3098" max="3098" width="10.25" style="72" customWidth="1"/>
    <col min="3099" max="3328" width="8.625" style="72"/>
    <col min="3329" max="3329" width="1.125" style="72" customWidth="1"/>
    <col min="3330" max="3330" width="5" style="72" customWidth="1"/>
    <col min="3331" max="3347" width="4.125" style="72" customWidth="1"/>
    <col min="3348" max="3348" width="10.75" style="72" customWidth="1"/>
    <col min="3349" max="3349" width="0.875" style="72" customWidth="1"/>
    <col min="3350" max="3350" width="9" style="72" customWidth="1"/>
    <col min="3351" max="3351" width="8.625" style="72"/>
    <col min="3352" max="3352" width="11.625" style="72" customWidth="1"/>
    <col min="3353" max="3353" width="11.125" style="72" customWidth="1"/>
    <col min="3354" max="3354" width="10.25" style="72" customWidth="1"/>
    <col min="3355" max="3584" width="8.625" style="72"/>
    <col min="3585" max="3585" width="1.125" style="72" customWidth="1"/>
    <col min="3586" max="3586" width="5" style="72" customWidth="1"/>
    <col min="3587" max="3603" width="4.125" style="72" customWidth="1"/>
    <col min="3604" max="3604" width="10.75" style="72" customWidth="1"/>
    <col min="3605" max="3605" width="0.875" style="72" customWidth="1"/>
    <col min="3606" max="3606" width="9" style="72" customWidth="1"/>
    <col min="3607" max="3607" width="8.625" style="72"/>
    <col min="3608" max="3608" width="11.625" style="72" customWidth="1"/>
    <col min="3609" max="3609" width="11.125" style="72" customWidth="1"/>
    <col min="3610" max="3610" width="10.25" style="72" customWidth="1"/>
    <col min="3611" max="3840" width="8.625" style="72"/>
    <col min="3841" max="3841" width="1.125" style="72" customWidth="1"/>
    <col min="3842" max="3842" width="5" style="72" customWidth="1"/>
    <col min="3843" max="3859" width="4.125" style="72" customWidth="1"/>
    <col min="3860" max="3860" width="10.75" style="72" customWidth="1"/>
    <col min="3861" max="3861" width="0.875" style="72" customWidth="1"/>
    <col min="3862" max="3862" width="9" style="72" customWidth="1"/>
    <col min="3863" max="3863" width="8.625" style="72"/>
    <col min="3864" max="3864" width="11.625" style="72" customWidth="1"/>
    <col min="3865" max="3865" width="11.125" style="72" customWidth="1"/>
    <col min="3866" max="3866" width="10.25" style="72" customWidth="1"/>
    <col min="3867" max="4096" width="8.625" style="72"/>
    <col min="4097" max="4097" width="1.125" style="72" customWidth="1"/>
    <col min="4098" max="4098" width="5" style="72" customWidth="1"/>
    <col min="4099" max="4115" width="4.125" style="72" customWidth="1"/>
    <col min="4116" max="4116" width="10.75" style="72" customWidth="1"/>
    <col min="4117" max="4117" width="0.875" style="72" customWidth="1"/>
    <col min="4118" max="4118" width="9" style="72" customWidth="1"/>
    <col min="4119" max="4119" width="8.625" style="72"/>
    <col min="4120" max="4120" width="11.625" style="72" customWidth="1"/>
    <col min="4121" max="4121" width="11.125" style="72" customWidth="1"/>
    <col min="4122" max="4122" width="10.25" style="72" customWidth="1"/>
    <col min="4123" max="4352" width="8.625" style="72"/>
    <col min="4353" max="4353" width="1.125" style="72" customWidth="1"/>
    <col min="4354" max="4354" width="5" style="72" customWidth="1"/>
    <col min="4355" max="4371" width="4.125" style="72" customWidth="1"/>
    <col min="4372" max="4372" width="10.75" style="72" customWidth="1"/>
    <col min="4373" max="4373" width="0.875" style="72" customWidth="1"/>
    <col min="4374" max="4374" width="9" style="72" customWidth="1"/>
    <col min="4375" max="4375" width="8.625" style="72"/>
    <col min="4376" max="4376" width="11.625" style="72" customWidth="1"/>
    <col min="4377" max="4377" width="11.125" style="72" customWidth="1"/>
    <col min="4378" max="4378" width="10.25" style="72" customWidth="1"/>
    <col min="4379" max="4608" width="8.625" style="72"/>
    <col min="4609" max="4609" width="1.125" style="72" customWidth="1"/>
    <col min="4610" max="4610" width="5" style="72" customWidth="1"/>
    <col min="4611" max="4627" width="4.125" style="72" customWidth="1"/>
    <col min="4628" max="4628" width="10.75" style="72" customWidth="1"/>
    <col min="4629" max="4629" width="0.875" style="72" customWidth="1"/>
    <col min="4630" max="4630" width="9" style="72" customWidth="1"/>
    <col min="4631" max="4631" width="8.625" style="72"/>
    <col min="4632" max="4632" width="11.625" style="72" customWidth="1"/>
    <col min="4633" max="4633" width="11.125" style="72" customWidth="1"/>
    <col min="4634" max="4634" width="10.25" style="72" customWidth="1"/>
    <col min="4635" max="4864" width="8.625" style="72"/>
    <col min="4865" max="4865" width="1.125" style="72" customWidth="1"/>
    <col min="4866" max="4866" width="5" style="72" customWidth="1"/>
    <col min="4867" max="4883" width="4.125" style="72" customWidth="1"/>
    <col min="4884" max="4884" width="10.75" style="72" customWidth="1"/>
    <col min="4885" max="4885" width="0.875" style="72" customWidth="1"/>
    <col min="4886" max="4886" width="9" style="72" customWidth="1"/>
    <col min="4887" max="4887" width="8.625" style="72"/>
    <col min="4888" max="4888" width="11.625" style="72" customWidth="1"/>
    <col min="4889" max="4889" width="11.125" style="72" customWidth="1"/>
    <col min="4890" max="4890" width="10.25" style="72" customWidth="1"/>
    <col min="4891" max="5120" width="8.625" style="72"/>
    <col min="5121" max="5121" width="1.125" style="72" customWidth="1"/>
    <col min="5122" max="5122" width="5" style="72" customWidth="1"/>
    <col min="5123" max="5139" width="4.125" style="72" customWidth="1"/>
    <col min="5140" max="5140" width="10.75" style="72" customWidth="1"/>
    <col min="5141" max="5141" width="0.875" style="72" customWidth="1"/>
    <col min="5142" max="5142" width="9" style="72" customWidth="1"/>
    <col min="5143" max="5143" width="8.625" style="72"/>
    <col min="5144" max="5144" width="11.625" style="72" customWidth="1"/>
    <col min="5145" max="5145" width="11.125" style="72" customWidth="1"/>
    <col min="5146" max="5146" width="10.25" style="72" customWidth="1"/>
    <col min="5147" max="5376" width="8.625" style="72"/>
    <col min="5377" max="5377" width="1.125" style="72" customWidth="1"/>
    <col min="5378" max="5378" width="5" style="72" customWidth="1"/>
    <col min="5379" max="5395" width="4.125" style="72" customWidth="1"/>
    <col min="5396" max="5396" width="10.75" style="72" customWidth="1"/>
    <col min="5397" max="5397" width="0.875" style="72" customWidth="1"/>
    <col min="5398" max="5398" width="9" style="72" customWidth="1"/>
    <col min="5399" max="5399" width="8.625" style="72"/>
    <col min="5400" max="5400" width="11.625" style="72" customWidth="1"/>
    <col min="5401" max="5401" width="11.125" style="72" customWidth="1"/>
    <col min="5402" max="5402" width="10.25" style="72" customWidth="1"/>
    <col min="5403" max="5632" width="8.625" style="72"/>
    <col min="5633" max="5633" width="1.125" style="72" customWidth="1"/>
    <col min="5634" max="5634" width="5" style="72" customWidth="1"/>
    <col min="5635" max="5651" width="4.125" style="72" customWidth="1"/>
    <col min="5652" max="5652" width="10.75" style="72" customWidth="1"/>
    <col min="5653" max="5653" width="0.875" style="72" customWidth="1"/>
    <col min="5654" max="5654" width="9" style="72" customWidth="1"/>
    <col min="5655" max="5655" width="8.625" style="72"/>
    <col min="5656" max="5656" width="11.625" style="72" customWidth="1"/>
    <col min="5657" max="5657" width="11.125" style="72" customWidth="1"/>
    <col min="5658" max="5658" width="10.25" style="72" customWidth="1"/>
    <col min="5659" max="5888" width="8.625" style="72"/>
    <col min="5889" max="5889" width="1.125" style="72" customWidth="1"/>
    <col min="5890" max="5890" width="5" style="72" customWidth="1"/>
    <col min="5891" max="5907" width="4.125" style="72" customWidth="1"/>
    <col min="5908" max="5908" width="10.75" style="72" customWidth="1"/>
    <col min="5909" max="5909" width="0.875" style="72" customWidth="1"/>
    <col min="5910" max="5910" width="9" style="72" customWidth="1"/>
    <col min="5911" max="5911" width="8.625" style="72"/>
    <col min="5912" max="5912" width="11.625" style="72" customWidth="1"/>
    <col min="5913" max="5913" width="11.125" style="72" customWidth="1"/>
    <col min="5914" max="5914" width="10.25" style="72" customWidth="1"/>
    <col min="5915" max="6144" width="8.625" style="72"/>
    <col min="6145" max="6145" width="1.125" style="72" customWidth="1"/>
    <col min="6146" max="6146" width="5" style="72" customWidth="1"/>
    <col min="6147" max="6163" width="4.125" style="72" customWidth="1"/>
    <col min="6164" max="6164" width="10.75" style="72" customWidth="1"/>
    <col min="6165" max="6165" width="0.875" style="72" customWidth="1"/>
    <col min="6166" max="6166" width="9" style="72" customWidth="1"/>
    <col min="6167" max="6167" width="8.625" style="72"/>
    <col min="6168" max="6168" width="11.625" style="72" customWidth="1"/>
    <col min="6169" max="6169" width="11.125" style="72" customWidth="1"/>
    <col min="6170" max="6170" width="10.25" style="72" customWidth="1"/>
    <col min="6171" max="6400" width="8.625" style="72"/>
    <col min="6401" max="6401" width="1.125" style="72" customWidth="1"/>
    <col min="6402" max="6402" width="5" style="72" customWidth="1"/>
    <col min="6403" max="6419" width="4.125" style="72" customWidth="1"/>
    <col min="6420" max="6420" width="10.75" style="72" customWidth="1"/>
    <col min="6421" max="6421" width="0.875" style="72" customWidth="1"/>
    <col min="6422" max="6422" width="9" style="72" customWidth="1"/>
    <col min="6423" max="6423" width="8.625" style="72"/>
    <col min="6424" max="6424" width="11.625" style="72" customWidth="1"/>
    <col min="6425" max="6425" width="11.125" style="72" customWidth="1"/>
    <col min="6426" max="6426" width="10.25" style="72" customWidth="1"/>
    <col min="6427" max="6656" width="8.625" style="72"/>
    <col min="6657" max="6657" width="1.125" style="72" customWidth="1"/>
    <col min="6658" max="6658" width="5" style="72" customWidth="1"/>
    <col min="6659" max="6675" width="4.125" style="72" customWidth="1"/>
    <col min="6676" max="6676" width="10.75" style="72" customWidth="1"/>
    <col min="6677" max="6677" width="0.875" style="72" customWidth="1"/>
    <col min="6678" max="6678" width="9" style="72" customWidth="1"/>
    <col min="6679" max="6679" width="8.625" style="72"/>
    <col min="6680" max="6680" width="11.625" style="72" customWidth="1"/>
    <col min="6681" max="6681" width="11.125" style="72" customWidth="1"/>
    <col min="6682" max="6682" width="10.25" style="72" customWidth="1"/>
    <col min="6683" max="6912" width="8.625" style="72"/>
    <col min="6913" max="6913" width="1.125" style="72" customWidth="1"/>
    <col min="6914" max="6914" width="5" style="72" customWidth="1"/>
    <col min="6915" max="6931" width="4.125" style="72" customWidth="1"/>
    <col min="6932" max="6932" width="10.75" style="72" customWidth="1"/>
    <col min="6933" max="6933" width="0.875" style="72" customWidth="1"/>
    <col min="6934" max="6934" width="9" style="72" customWidth="1"/>
    <col min="6935" max="6935" width="8.625" style="72"/>
    <col min="6936" max="6936" width="11.625" style="72" customWidth="1"/>
    <col min="6937" max="6937" width="11.125" style="72" customWidth="1"/>
    <col min="6938" max="6938" width="10.25" style="72" customWidth="1"/>
    <col min="6939" max="7168" width="8.625" style="72"/>
    <col min="7169" max="7169" width="1.125" style="72" customWidth="1"/>
    <col min="7170" max="7170" width="5" style="72" customWidth="1"/>
    <col min="7171" max="7187" width="4.125" style="72" customWidth="1"/>
    <col min="7188" max="7188" width="10.75" style="72" customWidth="1"/>
    <col min="7189" max="7189" width="0.875" style="72" customWidth="1"/>
    <col min="7190" max="7190" width="9" style="72" customWidth="1"/>
    <col min="7191" max="7191" width="8.625" style="72"/>
    <col min="7192" max="7192" width="11.625" style="72" customWidth="1"/>
    <col min="7193" max="7193" width="11.125" style="72" customWidth="1"/>
    <col min="7194" max="7194" width="10.25" style="72" customWidth="1"/>
    <col min="7195" max="7424" width="8.625" style="72"/>
    <col min="7425" max="7425" width="1.125" style="72" customWidth="1"/>
    <col min="7426" max="7426" width="5" style="72" customWidth="1"/>
    <col min="7427" max="7443" width="4.125" style="72" customWidth="1"/>
    <col min="7444" max="7444" width="10.75" style="72" customWidth="1"/>
    <col min="7445" max="7445" width="0.875" style="72" customWidth="1"/>
    <col min="7446" max="7446" width="9" style="72" customWidth="1"/>
    <col min="7447" max="7447" width="8.625" style="72"/>
    <col min="7448" max="7448" width="11.625" style="72" customWidth="1"/>
    <col min="7449" max="7449" width="11.125" style="72" customWidth="1"/>
    <col min="7450" max="7450" width="10.25" style="72" customWidth="1"/>
    <col min="7451" max="7680" width="8.625" style="72"/>
    <col min="7681" max="7681" width="1.125" style="72" customWidth="1"/>
    <col min="7682" max="7682" width="5" style="72" customWidth="1"/>
    <col min="7683" max="7699" width="4.125" style="72" customWidth="1"/>
    <col min="7700" max="7700" width="10.75" style="72" customWidth="1"/>
    <col min="7701" max="7701" width="0.875" style="72" customWidth="1"/>
    <col min="7702" max="7702" width="9" style="72" customWidth="1"/>
    <col min="7703" max="7703" width="8.625" style="72"/>
    <col min="7704" max="7704" width="11.625" style="72" customWidth="1"/>
    <col min="7705" max="7705" width="11.125" style="72" customWidth="1"/>
    <col min="7706" max="7706" width="10.25" style="72" customWidth="1"/>
    <col min="7707" max="7936" width="8.625" style="72"/>
    <col min="7937" max="7937" width="1.125" style="72" customWidth="1"/>
    <col min="7938" max="7938" width="5" style="72" customWidth="1"/>
    <col min="7939" max="7955" width="4.125" style="72" customWidth="1"/>
    <col min="7956" max="7956" width="10.75" style="72" customWidth="1"/>
    <col min="7957" max="7957" width="0.875" style="72" customWidth="1"/>
    <col min="7958" max="7958" width="9" style="72" customWidth="1"/>
    <col min="7959" max="7959" width="8.625" style="72"/>
    <col min="7960" max="7960" width="11.625" style="72" customWidth="1"/>
    <col min="7961" max="7961" width="11.125" style="72" customWidth="1"/>
    <col min="7962" max="7962" width="10.25" style="72" customWidth="1"/>
    <col min="7963" max="8192" width="8.625" style="72"/>
    <col min="8193" max="8193" width="1.125" style="72" customWidth="1"/>
    <col min="8194" max="8194" width="5" style="72" customWidth="1"/>
    <col min="8195" max="8211" width="4.125" style="72" customWidth="1"/>
    <col min="8212" max="8212" width="10.75" style="72" customWidth="1"/>
    <col min="8213" max="8213" width="0.875" style="72" customWidth="1"/>
    <col min="8214" max="8214" width="9" style="72" customWidth="1"/>
    <col min="8215" max="8215" width="8.625" style="72"/>
    <col min="8216" max="8216" width="11.625" style="72" customWidth="1"/>
    <col min="8217" max="8217" width="11.125" style="72" customWidth="1"/>
    <col min="8218" max="8218" width="10.25" style="72" customWidth="1"/>
    <col min="8219" max="8448" width="8.625" style="72"/>
    <col min="8449" max="8449" width="1.125" style="72" customWidth="1"/>
    <col min="8450" max="8450" width="5" style="72" customWidth="1"/>
    <col min="8451" max="8467" width="4.125" style="72" customWidth="1"/>
    <col min="8468" max="8468" width="10.75" style="72" customWidth="1"/>
    <col min="8469" max="8469" width="0.875" style="72" customWidth="1"/>
    <col min="8470" max="8470" width="9" style="72" customWidth="1"/>
    <col min="8471" max="8471" width="8.625" style="72"/>
    <col min="8472" max="8472" width="11.625" style="72" customWidth="1"/>
    <col min="8473" max="8473" width="11.125" style="72" customWidth="1"/>
    <col min="8474" max="8474" width="10.25" style="72" customWidth="1"/>
    <col min="8475" max="8704" width="8.625" style="72"/>
    <col min="8705" max="8705" width="1.125" style="72" customWidth="1"/>
    <col min="8706" max="8706" width="5" style="72" customWidth="1"/>
    <col min="8707" max="8723" width="4.125" style="72" customWidth="1"/>
    <col min="8724" max="8724" width="10.75" style="72" customWidth="1"/>
    <col min="8725" max="8725" width="0.875" style="72" customWidth="1"/>
    <col min="8726" max="8726" width="9" style="72" customWidth="1"/>
    <col min="8727" max="8727" width="8.625" style="72"/>
    <col min="8728" max="8728" width="11.625" style="72" customWidth="1"/>
    <col min="8729" max="8729" width="11.125" style="72" customWidth="1"/>
    <col min="8730" max="8730" width="10.25" style="72" customWidth="1"/>
    <col min="8731" max="8960" width="8.625" style="72"/>
    <col min="8961" max="8961" width="1.125" style="72" customWidth="1"/>
    <col min="8962" max="8962" width="5" style="72" customWidth="1"/>
    <col min="8963" max="8979" width="4.125" style="72" customWidth="1"/>
    <col min="8980" max="8980" width="10.75" style="72" customWidth="1"/>
    <col min="8981" max="8981" width="0.875" style="72" customWidth="1"/>
    <col min="8982" max="8982" width="9" style="72" customWidth="1"/>
    <col min="8983" max="8983" width="8.625" style="72"/>
    <col min="8984" max="8984" width="11.625" style="72" customWidth="1"/>
    <col min="8985" max="8985" width="11.125" style="72" customWidth="1"/>
    <col min="8986" max="8986" width="10.25" style="72" customWidth="1"/>
    <col min="8987" max="9216" width="8.625" style="72"/>
    <col min="9217" max="9217" width="1.125" style="72" customWidth="1"/>
    <col min="9218" max="9218" width="5" style="72" customWidth="1"/>
    <col min="9219" max="9235" width="4.125" style="72" customWidth="1"/>
    <col min="9236" max="9236" width="10.75" style="72" customWidth="1"/>
    <col min="9237" max="9237" width="0.875" style="72" customWidth="1"/>
    <col min="9238" max="9238" width="9" style="72" customWidth="1"/>
    <col min="9239" max="9239" width="8.625" style="72"/>
    <col min="9240" max="9240" width="11.625" style="72" customWidth="1"/>
    <col min="9241" max="9241" width="11.125" style="72" customWidth="1"/>
    <col min="9242" max="9242" width="10.25" style="72" customWidth="1"/>
    <col min="9243" max="9472" width="8.625" style="72"/>
    <col min="9473" max="9473" width="1.125" style="72" customWidth="1"/>
    <col min="9474" max="9474" width="5" style="72" customWidth="1"/>
    <col min="9475" max="9491" width="4.125" style="72" customWidth="1"/>
    <col min="9492" max="9492" width="10.75" style="72" customWidth="1"/>
    <col min="9493" max="9493" width="0.875" style="72" customWidth="1"/>
    <col min="9494" max="9494" width="9" style="72" customWidth="1"/>
    <col min="9495" max="9495" width="8.625" style="72"/>
    <col min="9496" max="9496" width="11.625" style="72" customWidth="1"/>
    <col min="9497" max="9497" width="11.125" style="72" customWidth="1"/>
    <col min="9498" max="9498" width="10.25" style="72" customWidth="1"/>
    <col min="9499" max="9728" width="8.625" style="72"/>
    <col min="9729" max="9729" width="1.125" style="72" customWidth="1"/>
    <col min="9730" max="9730" width="5" style="72" customWidth="1"/>
    <col min="9731" max="9747" width="4.125" style="72" customWidth="1"/>
    <col min="9748" max="9748" width="10.75" style="72" customWidth="1"/>
    <col min="9749" max="9749" width="0.875" style="72" customWidth="1"/>
    <col min="9750" max="9750" width="9" style="72" customWidth="1"/>
    <col min="9751" max="9751" width="8.625" style="72"/>
    <col min="9752" max="9752" width="11.625" style="72" customWidth="1"/>
    <col min="9753" max="9753" width="11.125" style="72" customWidth="1"/>
    <col min="9754" max="9754" width="10.25" style="72" customWidth="1"/>
    <col min="9755" max="9984" width="8.625" style="72"/>
    <col min="9985" max="9985" width="1.125" style="72" customWidth="1"/>
    <col min="9986" max="9986" width="5" style="72" customWidth="1"/>
    <col min="9987" max="10003" width="4.125" style="72" customWidth="1"/>
    <col min="10004" max="10004" width="10.75" style="72" customWidth="1"/>
    <col min="10005" max="10005" width="0.875" style="72" customWidth="1"/>
    <col min="10006" max="10006" width="9" style="72" customWidth="1"/>
    <col min="10007" max="10007" width="8.625" style="72"/>
    <col min="10008" max="10008" width="11.625" style="72" customWidth="1"/>
    <col min="10009" max="10009" width="11.125" style="72" customWidth="1"/>
    <col min="10010" max="10010" width="10.25" style="72" customWidth="1"/>
    <col min="10011" max="10240" width="8.625" style="72"/>
    <col min="10241" max="10241" width="1.125" style="72" customWidth="1"/>
    <col min="10242" max="10242" width="5" style="72" customWidth="1"/>
    <col min="10243" max="10259" width="4.125" style="72" customWidth="1"/>
    <col min="10260" max="10260" width="10.75" style="72" customWidth="1"/>
    <col min="10261" max="10261" width="0.875" style="72" customWidth="1"/>
    <col min="10262" max="10262" width="9" style="72" customWidth="1"/>
    <col min="10263" max="10263" width="8.625" style="72"/>
    <col min="10264" max="10264" width="11.625" style="72" customWidth="1"/>
    <col min="10265" max="10265" width="11.125" style="72" customWidth="1"/>
    <col min="10266" max="10266" width="10.25" style="72" customWidth="1"/>
    <col min="10267" max="10496" width="8.625" style="72"/>
    <col min="10497" max="10497" width="1.125" style="72" customWidth="1"/>
    <col min="10498" max="10498" width="5" style="72" customWidth="1"/>
    <col min="10499" max="10515" width="4.125" style="72" customWidth="1"/>
    <col min="10516" max="10516" width="10.75" style="72" customWidth="1"/>
    <col min="10517" max="10517" width="0.875" style="72" customWidth="1"/>
    <col min="10518" max="10518" width="9" style="72" customWidth="1"/>
    <col min="10519" max="10519" width="8.625" style="72"/>
    <col min="10520" max="10520" width="11.625" style="72" customWidth="1"/>
    <col min="10521" max="10521" width="11.125" style="72" customWidth="1"/>
    <col min="10522" max="10522" width="10.25" style="72" customWidth="1"/>
    <col min="10523" max="10752" width="8.625" style="72"/>
    <col min="10753" max="10753" width="1.125" style="72" customWidth="1"/>
    <col min="10754" max="10754" width="5" style="72" customWidth="1"/>
    <col min="10755" max="10771" width="4.125" style="72" customWidth="1"/>
    <col min="10772" max="10772" width="10.75" style="72" customWidth="1"/>
    <col min="10773" max="10773" width="0.875" style="72" customWidth="1"/>
    <col min="10774" max="10774" width="9" style="72" customWidth="1"/>
    <col min="10775" max="10775" width="8.625" style="72"/>
    <col min="10776" max="10776" width="11.625" style="72" customWidth="1"/>
    <col min="10777" max="10777" width="11.125" style="72" customWidth="1"/>
    <col min="10778" max="10778" width="10.25" style="72" customWidth="1"/>
    <col min="10779" max="11008" width="8.625" style="72"/>
    <col min="11009" max="11009" width="1.125" style="72" customWidth="1"/>
    <col min="11010" max="11010" width="5" style="72" customWidth="1"/>
    <col min="11011" max="11027" width="4.125" style="72" customWidth="1"/>
    <col min="11028" max="11028" width="10.75" style="72" customWidth="1"/>
    <col min="11029" max="11029" width="0.875" style="72" customWidth="1"/>
    <col min="11030" max="11030" width="9" style="72" customWidth="1"/>
    <col min="11031" max="11031" width="8.625" style="72"/>
    <col min="11032" max="11032" width="11.625" style="72" customWidth="1"/>
    <col min="11033" max="11033" width="11.125" style="72" customWidth="1"/>
    <col min="11034" max="11034" width="10.25" style="72" customWidth="1"/>
    <col min="11035" max="11264" width="8.625" style="72"/>
    <col min="11265" max="11265" width="1.125" style="72" customWidth="1"/>
    <col min="11266" max="11266" width="5" style="72" customWidth="1"/>
    <col min="11267" max="11283" width="4.125" style="72" customWidth="1"/>
    <col min="11284" max="11284" width="10.75" style="72" customWidth="1"/>
    <col min="11285" max="11285" width="0.875" style="72" customWidth="1"/>
    <col min="11286" max="11286" width="9" style="72" customWidth="1"/>
    <col min="11287" max="11287" width="8.625" style="72"/>
    <col min="11288" max="11288" width="11.625" style="72" customWidth="1"/>
    <col min="11289" max="11289" width="11.125" style="72" customWidth="1"/>
    <col min="11290" max="11290" width="10.25" style="72" customWidth="1"/>
    <col min="11291" max="11520" width="8.625" style="72"/>
    <col min="11521" max="11521" width="1.125" style="72" customWidth="1"/>
    <col min="11522" max="11522" width="5" style="72" customWidth="1"/>
    <col min="11523" max="11539" width="4.125" style="72" customWidth="1"/>
    <col min="11540" max="11540" width="10.75" style="72" customWidth="1"/>
    <col min="11541" max="11541" width="0.875" style="72" customWidth="1"/>
    <col min="11542" max="11542" width="9" style="72" customWidth="1"/>
    <col min="11543" max="11543" width="8.625" style="72"/>
    <col min="11544" max="11544" width="11.625" style="72" customWidth="1"/>
    <col min="11545" max="11545" width="11.125" style="72" customWidth="1"/>
    <col min="11546" max="11546" width="10.25" style="72" customWidth="1"/>
    <col min="11547" max="11776" width="8.625" style="72"/>
    <col min="11777" max="11777" width="1.125" style="72" customWidth="1"/>
    <col min="11778" max="11778" width="5" style="72" customWidth="1"/>
    <col min="11779" max="11795" width="4.125" style="72" customWidth="1"/>
    <col min="11796" max="11796" width="10.75" style="72" customWidth="1"/>
    <col min="11797" max="11797" width="0.875" style="72" customWidth="1"/>
    <col min="11798" max="11798" width="9" style="72" customWidth="1"/>
    <col min="11799" max="11799" width="8.625" style="72"/>
    <col min="11800" max="11800" width="11.625" style="72" customWidth="1"/>
    <col min="11801" max="11801" width="11.125" style="72" customWidth="1"/>
    <col min="11802" max="11802" width="10.25" style="72" customWidth="1"/>
    <col min="11803" max="12032" width="8.625" style="72"/>
    <col min="12033" max="12033" width="1.125" style="72" customWidth="1"/>
    <col min="12034" max="12034" width="5" style="72" customWidth="1"/>
    <col min="12035" max="12051" width="4.125" style="72" customWidth="1"/>
    <col min="12052" max="12052" width="10.75" style="72" customWidth="1"/>
    <col min="12053" max="12053" width="0.875" style="72" customWidth="1"/>
    <col min="12054" max="12054" width="9" style="72" customWidth="1"/>
    <col min="12055" max="12055" width="8.625" style="72"/>
    <col min="12056" max="12056" width="11.625" style="72" customWidth="1"/>
    <col min="12057" max="12057" width="11.125" style="72" customWidth="1"/>
    <col min="12058" max="12058" width="10.25" style="72" customWidth="1"/>
    <col min="12059" max="12288" width="8.625" style="72"/>
    <col min="12289" max="12289" width="1.125" style="72" customWidth="1"/>
    <col min="12290" max="12290" width="5" style="72" customWidth="1"/>
    <col min="12291" max="12307" width="4.125" style="72" customWidth="1"/>
    <col min="12308" max="12308" width="10.75" style="72" customWidth="1"/>
    <col min="12309" max="12309" width="0.875" style="72" customWidth="1"/>
    <col min="12310" max="12310" width="9" style="72" customWidth="1"/>
    <col min="12311" max="12311" width="8.625" style="72"/>
    <col min="12312" max="12312" width="11.625" style="72" customWidth="1"/>
    <col min="12313" max="12313" width="11.125" style="72" customWidth="1"/>
    <col min="12314" max="12314" width="10.25" style="72" customWidth="1"/>
    <col min="12315" max="12544" width="8.625" style="72"/>
    <col min="12545" max="12545" width="1.125" style="72" customWidth="1"/>
    <col min="12546" max="12546" width="5" style="72" customWidth="1"/>
    <col min="12547" max="12563" width="4.125" style="72" customWidth="1"/>
    <col min="12564" max="12564" width="10.75" style="72" customWidth="1"/>
    <col min="12565" max="12565" width="0.875" style="72" customWidth="1"/>
    <col min="12566" max="12566" width="9" style="72" customWidth="1"/>
    <col min="12567" max="12567" width="8.625" style="72"/>
    <col min="12568" max="12568" width="11.625" style="72" customWidth="1"/>
    <col min="12569" max="12569" width="11.125" style="72" customWidth="1"/>
    <col min="12570" max="12570" width="10.25" style="72" customWidth="1"/>
    <col min="12571" max="12800" width="8.625" style="72"/>
    <col min="12801" max="12801" width="1.125" style="72" customWidth="1"/>
    <col min="12802" max="12802" width="5" style="72" customWidth="1"/>
    <col min="12803" max="12819" width="4.125" style="72" customWidth="1"/>
    <col min="12820" max="12820" width="10.75" style="72" customWidth="1"/>
    <col min="12821" max="12821" width="0.875" style="72" customWidth="1"/>
    <col min="12822" max="12822" width="9" style="72" customWidth="1"/>
    <col min="12823" max="12823" width="8.625" style="72"/>
    <col min="12824" max="12824" width="11.625" style="72" customWidth="1"/>
    <col min="12825" max="12825" width="11.125" style="72" customWidth="1"/>
    <col min="12826" max="12826" width="10.25" style="72" customWidth="1"/>
    <col min="12827" max="13056" width="8.625" style="72"/>
    <col min="13057" max="13057" width="1.125" style="72" customWidth="1"/>
    <col min="13058" max="13058" width="5" style="72" customWidth="1"/>
    <col min="13059" max="13075" width="4.125" style="72" customWidth="1"/>
    <col min="13076" max="13076" width="10.75" style="72" customWidth="1"/>
    <col min="13077" max="13077" width="0.875" style="72" customWidth="1"/>
    <col min="13078" max="13078" width="9" style="72" customWidth="1"/>
    <col min="13079" max="13079" width="8.625" style="72"/>
    <col min="13080" max="13080" width="11.625" style="72" customWidth="1"/>
    <col min="13081" max="13081" width="11.125" style="72" customWidth="1"/>
    <col min="13082" max="13082" width="10.25" style="72" customWidth="1"/>
    <col min="13083" max="13312" width="8.625" style="72"/>
    <col min="13313" max="13313" width="1.125" style="72" customWidth="1"/>
    <col min="13314" max="13314" width="5" style="72" customWidth="1"/>
    <col min="13315" max="13331" width="4.125" style="72" customWidth="1"/>
    <col min="13332" max="13332" width="10.75" style="72" customWidth="1"/>
    <col min="13333" max="13333" width="0.875" style="72" customWidth="1"/>
    <col min="13334" max="13334" width="9" style="72" customWidth="1"/>
    <col min="13335" max="13335" width="8.625" style="72"/>
    <col min="13336" max="13336" width="11.625" style="72" customWidth="1"/>
    <col min="13337" max="13337" width="11.125" style="72" customWidth="1"/>
    <col min="13338" max="13338" width="10.25" style="72" customWidth="1"/>
    <col min="13339" max="13568" width="8.625" style="72"/>
    <col min="13569" max="13569" width="1.125" style="72" customWidth="1"/>
    <col min="13570" max="13570" width="5" style="72" customWidth="1"/>
    <col min="13571" max="13587" width="4.125" style="72" customWidth="1"/>
    <col min="13588" max="13588" width="10.75" style="72" customWidth="1"/>
    <col min="13589" max="13589" width="0.875" style="72" customWidth="1"/>
    <col min="13590" max="13590" width="9" style="72" customWidth="1"/>
    <col min="13591" max="13591" width="8.625" style="72"/>
    <col min="13592" max="13592" width="11.625" style="72" customWidth="1"/>
    <col min="13593" max="13593" width="11.125" style="72" customWidth="1"/>
    <col min="13594" max="13594" width="10.25" style="72" customWidth="1"/>
    <col min="13595" max="13824" width="8.625" style="72"/>
    <col min="13825" max="13825" width="1.125" style="72" customWidth="1"/>
    <col min="13826" max="13826" width="5" style="72" customWidth="1"/>
    <col min="13827" max="13843" width="4.125" style="72" customWidth="1"/>
    <col min="13844" max="13844" width="10.75" style="72" customWidth="1"/>
    <col min="13845" max="13845" width="0.875" style="72" customWidth="1"/>
    <col min="13846" max="13846" width="9" style="72" customWidth="1"/>
    <col min="13847" max="13847" width="8.625" style="72"/>
    <col min="13848" max="13848" width="11.625" style="72" customWidth="1"/>
    <col min="13849" max="13849" width="11.125" style="72" customWidth="1"/>
    <col min="13850" max="13850" width="10.25" style="72" customWidth="1"/>
    <col min="13851" max="14080" width="8.625" style="72"/>
    <col min="14081" max="14081" width="1.125" style="72" customWidth="1"/>
    <col min="14082" max="14082" width="5" style="72" customWidth="1"/>
    <col min="14083" max="14099" width="4.125" style="72" customWidth="1"/>
    <col min="14100" max="14100" width="10.75" style="72" customWidth="1"/>
    <col min="14101" max="14101" width="0.875" style="72" customWidth="1"/>
    <col min="14102" max="14102" width="9" style="72" customWidth="1"/>
    <col min="14103" max="14103" width="8.625" style="72"/>
    <col min="14104" max="14104" width="11.625" style="72" customWidth="1"/>
    <col min="14105" max="14105" width="11.125" style="72" customWidth="1"/>
    <col min="14106" max="14106" width="10.25" style="72" customWidth="1"/>
    <col min="14107" max="14336" width="8.625" style="72"/>
    <col min="14337" max="14337" width="1.125" style="72" customWidth="1"/>
    <col min="14338" max="14338" width="5" style="72" customWidth="1"/>
    <col min="14339" max="14355" width="4.125" style="72" customWidth="1"/>
    <col min="14356" max="14356" width="10.75" style="72" customWidth="1"/>
    <col min="14357" max="14357" width="0.875" style="72" customWidth="1"/>
    <col min="14358" max="14358" width="9" style="72" customWidth="1"/>
    <col min="14359" max="14359" width="8.625" style="72"/>
    <col min="14360" max="14360" width="11.625" style="72" customWidth="1"/>
    <col min="14361" max="14361" width="11.125" style="72" customWidth="1"/>
    <col min="14362" max="14362" width="10.25" style="72" customWidth="1"/>
    <col min="14363" max="14592" width="8.625" style="72"/>
    <col min="14593" max="14593" width="1.125" style="72" customWidth="1"/>
    <col min="14594" max="14594" width="5" style="72" customWidth="1"/>
    <col min="14595" max="14611" width="4.125" style="72" customWidth="1"/>
    <col min="14612" max="14612" width="10.75" style="72" customWidth="1"/>
    <col min="14613" max="14613" width="0.875" style="72" customWidth="1"/>
    <col min="14614" max="14614" width="9" style="72" customWidth="1"/>
    <col min="14615" max="14615" width="8.625" style="72"/>
    <col min="14616" max="14616" width="11.625" style="72" customWidth="1"/>
    <col min="14617" max="14617" width="11.125" style="72" customWidth="1"/>
    <col min="14618" max="14618" width="10.25" style="72" customWidth="1"/>
    <col min="14619" max="14848" width="8.625" style="72"/>
    <col min="14849" max="14849" width="1.125" style="72" customWidth="1"/>
    <col min="14850" max="14850" width="5" style="72" customWidth="1"/>
    <col min="14851" max="14867" width="4.125" style="72" customWidth="1"/>
    <col min="14868" max="14868" width="10.75" style="72" customWidth="1"/>
    <col min="14869" max="14869" width="0.875" style="72" customWidth="1"/>
    <col min="14870" max="14870" width="9" style="72" customWidth="1"/>
    <col min="14871" max="14871" width="8.625" style="72"/>
    <col min="14872" max="14872" width="11.625" style="72" customWidth="1"/>
    <col min="14873" max="14873" width="11.125" style="72" customWidth="1"/>
    <col min="14874" max="14874" width="10.25" style="72" customWidth="1"/>
    <col min="14875" max="15104" width="8.625" style="72"/>
    <col min="15105" max="15105" width="1.125" style="72" customWidth="1"/>
    <col min="15106" max="15106" width="5" style="72" customWidth="1"/>
    <col min="15107" max="15123" width="4.125" style="72" customWidth="1"/>
    <col min="15124" max="15124" width="10.75" style="72" customWidth="1"/>
    <col min="15125" max="15125" width="0.875" style="72" customWidth="1"/>
    <col min="15126" max="15126" width="9" style="72" customWidth="1"/>
    <col min="15127" max="15127" width="8.625" style="72"/>
    <col min="15128" max="15128" width="11.625" style="72" customWidth="1"/>
    <col min="15129" max="15129" width="11.125" style="72" customWidth="1"/>
    <col min="15130" max="15130" width="10.25" style="72" customWidth="1"/>
    <col min="15131" max="15360" width="8.625" style="72"/>
    <col min="15361" max="15361" width="1.125" style="72" customWidth="1"/>
    <col min="15362" max="15362" width="5" style="72" customWidth="1"/>
    <col min="15363" max="15379" width="4.125" style="72" customWidth="1"/>
    <col min="15380" max="15380" width="10.75" style="72" customWidth="1"/>
    <col min="15381" max="15381" width="0.875" style="72" customWidth="1"/>
    <col min="15382" max="15382" width="9" style="72" customWidth="1"/>
    <col min="15383" max="15383" width="8.625" style="72"/>
    <col min="15384" max="15384" width="11.625" style="72" customWidth="1"/>
    <col min="15385" max="15385" width="11.125" style="72" customWidth="1"/>
    <col min="15386" max="15386" width="10.25" style="72" customWidth="1"/>
    <col min="15387" max="15616" width="8.625" style="72"/>
    <col min="15617" max="15617" width="1.125" style="72" customWidth="1"/>
    <col min="15618" max="15618" width="5" style="72" customWidth="1"/>
    <col min="15619" max="15635" width="4.125" style="72" customWidth="1"/>
    <col min="15636" max="15636" width="10.75" style="72" customWidth="1"/>
    <col min="15637" max="15637" width="0.875" style="72" customWidth="1"/>
    <col min="15638" max="15638" width="9" style="72" customWidth="1"/>
    <col min="15639" max="15639" width="8.625" style="72"/>
    <col min="15640" max="15640" width="11.625" style="72" customWidth="1"/>
    <col min="15641" max="15641" width="11.125" style="72" customWidth="1"/>
    <col min="15642" max="15642" width="10.25" style="72" customWidth="1"/>
    <col min="15643" max="15872" width="8.625" style="72"/>
    <col min="15873" max="15873" width="1.125" style="72" customWidth="1"/>
    <col min="15874" max="15874" width="5" style="72" customWidth="1"/>
    <col min="15875" max="15891" width="4.125" style="72" customWidth="1"/>
    <col min="15892" max="15892" width="10.75" style="72" customWidth="1"/>
    <col min="15893" max="15893" width="0.875" style="72" customWidth="1"/>
    <col min="15894" max="15894" width="9" style="72" customWidth="1"/>
    <col min="15895" max="15895" width="8.625" style="72"/>
    <col min="15896" max="15896" width="11.625" style="72" customWidth="1"/>
    <col min="15897" max="15897" width="11.125" style="72" customWidth="1"/>
    <col min="15898" max="15898" width="10.25" style="72" customWidth="1"/>
    <col min="15899" max="16128" width="8.625" style="72"/>
    <col min="16129" max="16129" width="1.125" style="72" customWidth="1"/>
    <col min="16130" max="16130" width="5" style="72" customWidth="1"/>
    <col min="16131" max="16147" width="4.125" style="72" customWidth="1"/>
    <col min="16148" max="16148" width="10.75" style="72" customWidth="1"/>
    <col min="16149" max="16149" width="0.875" style="72" customWidth="1"/>
    <col min="16150" max="16150" width="9" style="72" customWidth="1"/>
    <col min="16151" max="16151" width="8.625" style="72"/>
    <col min="16152" max="16152" width="11.625" style="72" customWidth="1"/>
    <col min="16153" max="16153" width="11.125" style="72" customWidth="1"/>
    <col min="16154" max="16154" width="10.25" style="72" customWidth="1"/>
    <col min="16155" max="16384" width="8.625" style="72"/>
  </cols>
  <sheetData>
    <row r="1" spans="2:42">
      <c r="B1" s="72" t="s">
        <v>131</v>
      </c>
      <c r="G1" s="65"/>
      <c r="H1" s="65"/>
      <c r="I1" s="65"/>
      <c r="J1" s="65"/>
      <c r="K1" s="65"/>
      <c r="L1" s="65"/>
      <c r="M1" s="65"/>
      <c r="N1" s="65"/>
      <c r="O1" s="65"/>
      <c r="P1" s="65"/>
      <c r="Q1" s="65"/>
      <c r="R1" s="65"/>
      <c r="S1" s="65"/>
      <c r="T1" s="65"/>
    </row>
    <row r="2" spans="2:42" ht="25.5" customHeight="1">
      <c r="B2" s="65"/>
      <c r="C2" s="435"/>
      <c r="D2" s="435"/>
      <c r="E2" s="435"/>
      <c r="F2" s="768" t="s">
        <v>132</v>
      </c>
      <c r="G2" s="768"/>
      <c r="H2" s="768"/>
      <c r="I2" s="768"/>
      <c r="J2" s="768"/>
      <c r="K2" s="768"/>
      <c r="L2" s="768"/>
      <c r="M2" s="768"/>
      <c r="N2" s="768"/>
      <c r="O2" s="768"/>
      <c r="P2" s="768"/>
      <c r="Q2" s="768"/>
      <c r="R2" s="435"/>
      <c r="S2" s="435"/>
      <c r="T2" s="435"/>
    </row>
    <row r="3" spans="2:42">
      <c r="B3" s="65"/>
      <c r="C3" s="424"/>
      <c r="D3" s="424"/>
      <c r="E3" s="424"/>
      <c r="F3" s="424"/>
      <c r="G3" s="424"/>
      <c r="H3" s="424"/>
      <c r="I3" s="424"/>
      <c r="J3" s="424"/>
      <c r="K3" s="424"/>
      <c r="L3" s="424"/>
      <c r="M3" s="424"/>
      <c r="N3" s="424"/>
      <c r="O3" s="424"/>
      <c r="P3" s="424"/>
      <c r="Q3" s="424"/>
      <c r="S3" s="99" t="s">
        <v>493</v>
      </c>
    </row>
    <row r="4" spans="2:42" ht="20.100000000000001" customHeight="1">
      <c r="B4" s="74" t="s">
        <v>133</v>
      </c>
      <c r="C4" s="98"/>
      <c r="D4" s="98"/>
      <c r="E4" s="98"/>
      <c r="F4" s="98"/>
      <c r="G4" s="98"/>
      <c r="H4" s="98"/>
      <c r="I4" s="98"/>
      <c r="J4" s="98"/>
      <c r="K4" s="98"/>
      <c r="L4" s="98"/>
      <c r="M4" s="98"/>
      <c r="N4" s="98"/>
      <c r="Q4" s="99"/>
      <c r="S4" s="326" t="s">
        <v>501</v>
      </c>
    </row>
    <row r="5" spans="2:42" ht="24.95" customHeight="1">
      <c r="B5" s="769" t="s">
        <v>134</v>
      </c>
      <c r="C5" s="584" t="s">
        <v>135</v>
      </c>
      <c r="D5" s="585"/>
      <c r="E5" s="586"/>
      <c r="F5" s="771"/>
      <c r="G5" s="772"/>
      <c r="H5" s="772"/>
      <c r="I5" s="772"/>
      <c r="J5" s="772"/>
      <c r="K5" s="772"/>
      <c r="L5" s="772"/>
      <c r="M5" s="772"/>
      <c r="N5" s="772"/>
      <c r="O5" s="772"/>
      <c r="P5" s="772"/>
      <c r="Q5" s="772"/>
      <c r="R5" s="772"/>
      <c r="S5" s="772"/>
      <c r="T5" s="773"/>
      <c r="U5" s="100"/>
      <c r="V5" s="101"/>
      <c r="W5" s="101"/>
      <c r="X5" s="239" t="s">
        <v>107</v>
      </c>
      <c r="Y5" s="101"/>
      <c r="Z5" s="101"/>
      <c r="AB5" s="774"/>
      <c r="AC5" s="775"/>
      <c r="AD5" s="775"/>
      <c r="AE5" s="775"/>
      <c r="AF5" s="775"/>
      <c r="AG5" s="775"/>
      <c r="AH5" s="775"/>
      <c r="AI5" s="775"/>
      <c r="AJ5" s="775"/>
      <c r="AK5" s="775"/>
      <c r="AL5" s="775"/>
      <c r="AM5" s="775"/>
      <c r="AN5" s="775"/>
      <c r="AO5" s="775"/>
      <c r="AP5" s="775"/>
    </row>
    <row r="6" spans="2:42" ht="24.95" customHeight="1">
      <c r="B6" s="770"/>
      <c r="C6" s="584" t="s">
        <v>136</v>
      </c>
      <c r="D6" s="585"/>
      <c r="E6" s="586"/>
      <c r="F6" s="771"/>
      <c r="G6" s="772"/>
      <c r="H6" s="772"/>
      <c r="I6" s="772"/>
      <c r="J6" s="772"/>
      <c r="K6" s="772"/>
      <c r="L6" s="772"/>
      <c r="M6" s="772"/>
      <c r="N6" s="772"/>
      <c r="O6" s="772"/>
      <c r="P6" s="772"/>
      <c r="Q6" s="772"/>
      <c r="R6" s="772"/>
      <c r="S6" s="772"/>
      <c r="T6" s="773"/>
      <c r="X6" s="102" t="s">
        <v>137</v>
      </c>
      <c r="AD6" s="65" t="s">
        <v>470</v>
      </c>
      <c r="AE6" s="65"/>
      <c r="AF6" s="65"/>
      <c r="AG6" s="65"/>
      <c r="AH6" s="65"/>
    </row>
    <row r="7" spans="2:42" ht="21.95" customHeight="1">
      <c r="B7" s="770"/>
      <c r="C7" s="776" t="s">
        <v>138</v>
      </c>
      <c r="D7" s="777"/>
      <c r="E7" s="778"/>
      <c r="F7" s="399" t="s">
        <v>515</v>
      </c>
      <c r="G7" s="398" t="s">
        <v>466</v>
      </c>
      <c r="H7" s="436"/>
      <c r="I7" s="436"/>
      <c r="J7" s="399" t="s">
        <v>515</v>
      </c>
      <c r="K7" s="398" t="s">
        <v>902</v>
      </c>
      <c r="L7" s="437"/>
      <c r="M7" s="436"/>
      <c r="N7" s="399" t="s">
        <v>515</v>
      </c>
      <c r="O7" s="276" t="s">
        <v>903</v>
      </c>
      <c r="P7" s="436"/>
      <c r="Q7" s="436"/>
      <c r="R7" s="436"/>
      <c r="S7" s="267"/>
      <c r="T7" s="268"/>
      <c r="X7" s="103" t="s">
        <v>139</v>
      </c>
      <c r="Y7" s="104" t="s">
        <v>56</v>
      </c>
      <c r="Z7" s="104" t="s">
        <v>140</v>
      </c>
      <c r="AA7" s="74"/>
      <c r="AD7" s="241" t="s">
        <v>465</v>
      </c>
      <c r="AE7" s="269" t="s">
        <v>466</v>
      </c>
      <c r="AF7" s="757" t="s">
        <v>467</v>
      </c>
      <c r="AG7" s="758"/>
      <c r="AH7" s="65"/>
    </row>
    <row r="8" spans="2:42" ht="21.95" customHeight="1">
      <c r="B8" s="770"/>
      <c r="C8" s="759" t="s">
        <v>458</v>
      </c>
      <c r="D8" s="760"/>
      <c r="E8" s="761"/>
      <c r="F8" s="399" t="s">
        <v>515</v>
      </c>
      <c r="G8" s="787" t="s">
        <v>141</v>
      </c>
      <c r="H8" s="787"/>
      <c r="I8" s="787"/>
      <c r="J8" s="787"/>
      <c r="K8" s="787"/>
      <c r="L8" s="787"/>
      <c r="M8" s="787"/>
      <c r="N8" s="787"/>
      <c r="O8" s="787"/>
      <c r="P8" s="787"/>
      <c r="Q8" s="787"/>
      <c r="R8" s="787"/>
      <c r="S8" s="787"/>
      <c r="T8" s="788"/>
      <c r="X8" s="103" t="s">
        <v>139</v>
      </c>
      <c r="Y8" s="104" t="s">
        <v>56</v>
      </c>
      <c r="Z8" s="104" t="s">
        <v>140</v>
      </c>
      <c r="AA8" s="74"/>
      <c r="AD8" s="241" t="b">
        <v>0</v>
      </c>
      <c r="AE8" s="269" t="b">
        <v>0</v>
      </c>
      <c r="AF8" s="757" t="b">
        <v>0</v>
      </c>
      <c r="AG8" s="758"/>
      <c r="AH8" s="65"/>
    </row>
    <row r="9" spans="2:42" ht="21.95" customHeight="1">
      <c r="B9" s="770"/>
      <c r="C9" s="762"/>
      <c r="D9" s="763"/>
      <c r="E9" s="764"/>
      <c r="F9" s="399" t="s">
        <v>515</v>
      </c>
      <c r="G9" s="787" t="s">
        <v>476</v>
      </c>
      <c r="H9" s="787"/>
      <c r="I9" s="787"/>
      <c r="J9" s="787"/>
      <c r="K9" s="787"/>
      <c r="L9" s="787"/>
      <c r="M9" s="787"/>
      <c r="N9" s="787"/>
      <c r="O9" s="787"/>
      <c r="P9" s="787"/>
      <c r="Q9" s="787"/>
      <c r="R9" s="787"/>
      <c r="S9" s="787"/>
      <c r="T9" s="788"/>
      <c r="X9" s="74"/>
      <c r="Y9" s="74"/>
      <c r="Z9" s="74"/>
      <c r="AA9" s="74"/>
      <c r="AD9" s="65"/>
      <c r="AE9" s="65"/>
      <c r="AF9" s="65"/>
      <c r="AG9" s="65"/>
      <c r="AH9" s="65"/>
    </row>
    <row r="10" spans="2:42" ht="21.95" customHeight="1">
      <c r="B10" s="770"/>
      <c r="C10" s="762"/>
      <c r="D10" s="763"/>
      <c r="E10" s="764"/>
      <c r="F10" s="399" t="s">
        <v>515</v>
      </c>
      <c r="G10" s="787" t="s">
        <v>475</v>
      </c>
      <c r="H10" s="787"/>
      <c r="I10" s="787"/>
      <c r="J10" s="787"/>
      <c r="K10" s="787"/>
      <c r="L10" s="787"/>
      <c r="M10" s="787"/>
      <c r="N10" s="787"/>
      <c r="O10" s="787"/>
      <c r="P10" s="787"/>
      <c r="Q10" s="787"/>
      <c r="R10" s="787"/>
      <c r="S10" s="787"/>
      <c r="T10" s="788"/>
      <c r="X10" s="90" t="s">
        <v>142</v>
      </c>
      <c r="AA10" s="74"/>
      <c r="AD10" s="65" t="s">
        <v>471</v>
      </c>
      <c r="AE10" s="65"/>
      <c r="AF10" s="65"/>
      <c r="AG10" s="65"/>
      <c r="AH10" s="65"/>
    </row>
    <row r="11" spans="2:42" ht="24.95" customHeight="1">
      <c r="B11" s="770"/>
      <c r="C11" s="762"/>
      <c r="D11" s="763"/>
      <c r="E11" s="764"/>
      <c r="F11" s="779" t="s">
        <v>143</v>
      </c>
      <c r="G11" s="781"/>
      <c r="H11" s="782"/>
      <c r="I11" s="782"/>
      <c r="J11" s="782"/>
      <c r="K11" s="782"/>
      <c r="L11" s="782"/>
      <c r="M11" s="782"/>
      <c r="N11" s="782"/>
      <c r="O11" s="782"/>
      <c r="P11" s="782"/>
      <c r="Q11" s="782"/>
      <c r="R11" s="782"/>
      <c r="S11" s="782"/>
      <c r="T11" s="783"/>
      <c r="X11" s="103" t="s">
        <v>144</v>
      </c>
      <c r="Y11" s="104" t="s">
        <v>468</v>
      </c>
      <c r="Z11" s="104" t="s">
        <v>145</v>
      </c>
      <c r="AA11" s="74"/>
      <c r="AD11" s="270" t="s">
        <v>472</v>
      </c>
      <c r="AE11" s="271"/>
      <c r="AF11" s="271" t="b">
        <v>0</v>
      </c>
      <c r="AG11" s="65"/>
      <c r="AH11" s="65"/>
    </row>
    <row r="12" spans="2:42" ht="24.95" customHeight="1">
      <c r="B12" s="770"/>
      <c r="C12" s="765"/>
      <c r="D12" s="766"/>
      <c r="E12" s="767"/>
      <c r="F12" s="780"/>
      <c r="G12" s="784"/>
      <c r="H12" s="785"/>
      <c r="I12" s="785"/>
      <c r="J12" s="785"/>
      <c r="K12" s="785"/>
      <c r="L12" s="785"/>
      <c r="M12" s="785"/>
      <c r="N12" s="785"/>
      <c r="O12" s="785"/>
      <c r="P12" s="785"/>
      <c r="Q12" s="785"/>
      <c r="R12" s="785"/>
      <c r="S12" s="785"/>
      <c r="T12" s="786"/>
      <c r="X12" s="104" t="b">
        <v>0</v>
      </c>
      <c r="Y12" s="104" t="b">
        <v>0</v>
      </c>
      <c r="Z12" s="104" t="b">
        <v>0</v>
      </c>
      <c r="AA12" s="74"/>
      <c r="AD12" s="272" t="s">
        <v>473</v>
      </c>
      <c r="AE12" s="273"/>
      <c r="AF12" s="273" t="b">
        <v>0</v>
      </c>
      <c r="AG12" s="65"/>
      <c r="AH12" s="65"/>
    </row>
    <row r="13" spans="2:42" ht="15" customHeight="1">
      <c r="B13" s="759" t="s">
        <v>459</v>
      </c>
      <c r="C13" s="441"/>
      <c r="D13" s="441"/>
      <c r="E13" s="442"/>
      <c r="F13" s="800"/>
      <c r="G13" s="801"/>
      <c r="H13" s="801"/>
      <c r="I13" s="801"/>
      <c r="J13" s="801"/>
      <c r="K13" s="801"/>
      <c r="L13" s="801"/>
      <c r="M13" s="801"/>
      <c r="N13" s="801"/>
      <c r="O13" s="801"/>
      <c r="P13" s="801"/>
      <c r="Q13" s="801"/>
      <c r="R13" s="801"/>
      <c r="S13" s="801"/>
      <c r="T13" s="802"/>
      <c r="AD13" s="274" t="s">
        <v>474</v>
      </c>
      <c r="AE13" s="275"/>
      <c r="AF13" s="275" t="b">
        <v>0</v>
      </c>
      <c r="AG13" s="65"/>
      <c r="AH13" s="65"/>
    </row>
    <row r="14" spans="2:42" ht="14.1" customHeight="1">
      <c r="B14" s="795"/>
      <c r="C14" s="438"/>
      <c r="D14" s="438"/>
      <c r="E14" s="796"/>
      <c r="F14" s="803"/>
      <c r="G14" s="804"/>
      <c r="H14" s="804"/>
      <c r="I14" s="804"/>
      <c r="J14" s="804"/>
      <c r="K14" s="804"/>
      <c r="L14" s="804"/>
      <c r="M14" s="804"/>
      <c r="N14" s="804"/>
      <c r="O14" s="804"/>
      <c r="P14" s="804"/>
      <c r="Q14" s="804"/>
      <c r="R14" s="804"/>
      <c r="S14" s="804"/>
      <c r="T14" s="805"/>
    </row>
    <row r="15" spans="2:42" ht="14.1" customHeight="1">
      <c r="B15" s="795"/>
      <c r="C15" s="438"/>
      <c r="D15" s="438"/>
      <c r="E15" s="796"/>
      <c r="F15" s="803"/>
      <c r="G15" s="804"/>
      <c r="H15" s="804"/>
      <c r="I15" s="804"/>
      <c r="J15" s="804"/>
      <c r="K15" s="804"/>
      <c r="L15" s="804"/>
      <c r="M15" s="804"/>
      <c r="N15" s="804"/>
      <c r="O15" s="804"/>
      <c r="P15" s="804"/>
      <c r="Q15" s="804"/>
      <c r="R15" s="804"/>
      <c r="S15" s="804"/>
      <c r="T15" s="805"/>
    </row>
    <row r="16" spans="2:42" ht="14.1" customHeight="1">
      <c r="B16" s="795"/>
      <c r="C16" s="438"/>
      <c r="D16" s="438"/>
      <c r="E16" s="796"/>
      <c r="F16" s="803"/>
      <c r="G16" s="804"/>
      <c r="H16" s="804"/>
      <c r="I16" s="804"/>
      <c r="J16" s="804"/>
      <c r="K16" s="804"/>
      <c r="L16" s="804"/>
      <c r="M16" s="804"/>
      <c r="N16" s="804"/>
      <c r="O16" s="804"/>
      <c r="P16" s="804"/>
      <c r="Q16" s="804"/>
      <c r="R16" s="804"/>
      <c r="S16" s="804"/>
      <c r="T16" s="805"/>
    </row>
    <row r="17" spans="2:20" ht="14.1" customHeight="1">
      <c r="B17" s="795"/>
      <c r="C17" s="438"/>
      <c r="D17" s="438"/>
      <c r="E17" s="796"/>
      <c r="F17" s="803"/>
      <c r="G17" s="804"/>
      <c r="H17" s="804"/>
      <c r="I17" s="804"/>
      <c r="J17" s="804"/>
      <c r="K17" s="804"/>
      <c r="L17" s="804"/>
      <c r="M17" s="804"/>
      <c r="N17" s="804"/>
      <c r="O17" s="804"/>
      <c r="P17" s="804"/>
      <c r="Q17" s="804"/>
      <c r="R17" s="804"/>
      <c r="S17" s="804"/>
      <c r="T17" s="805"/>
    </row>
    <row r="18" spans="2:20" ht="14.1" customHeight="1">
      <c r="B18" s="795"/>
      <c r="C18" s="438"/>
      <c r="D18" s="438"/>
      <c r="E18" s="796"/>
      <c r="F18" s="803"/>
      <c r="G18" s="804"/>
      <c r="H18" s="804"/>
      <c r="I18" s="804"/>
      <c r="J18" s="804"/>
      <c r="K18" s="804"/>
      <c r="L18" s="804"/>
      <c r="M18" s="804"/>
      <c r="N18" s="804"/>
      <c r="O18" s="804"/>
      <c r="P18" s="804"/>
      <c r="Q18" s="804"/>
      <c r="R18" s="804"/>
      <c r="S18" s="804"/>
      <c r="T18" s="805"/>
    </row>
    <row r="19" spans="2:20" ht="14.1" customHeight="1">
      <c r="B19" s="795"/>
      <c r="C19" s="438"/>
      <c r="D19" s="438"/>
      <c r="E19" s="796"/>
      <c r="F19" s="803"/>
      <c r="G19" s="804"/>
      <c r="H19" s="804"/>
      <c r="I19" s="804"/>
      <c r="J19" s="804"/>
      <c r="K19" s="804"/>
      <c r="L19" s="804"/>
      <c r="M19" s="804"/>
      <c r="N19" s="804"/>
      <c r="O19" s="804"/>
      <c r="P19" s="804"/>
      <c r="Q19" s="804"/>
      <c r="R19" s="804"/>
      <c r="S19" s="804"/>
      <c r="T19" s="805"/>
    </row>
    <row r="20" spans="2:20" ht="14.1" customHeight="1">
      <c r="B20" s="795"/>
      <c r="C20" s="438"/>
      <c r="D20" s="438"/>
      <c r="E20" s="796"/>
      <c r="F20" s="803"/>
      <c r="G20" s="804"/>
      <c r="H20" s="804"/>
      <c r="I20" s="804"/>
      <c r="J20" s="804"/>
      <c r="K20" s="804"/>
      <c r="L20" s="804"/>
      <c r="M20" s="804"/>
      <c r="N20" s="804"/>
      <c r="O20" s="804"/>
      <c r="P20" s="804"/>
      <c r="Q20" s="804"/>
      <c r="R20" s="804"/>
      <c r="S20" s="804"/>
      <c r="T20" s="805"/>
    </row>
    <row r="21" spans="2:20" ht="14.1" customHeight="1">
      <c r="B21" s="795"/>
      <c r="C21" s="438"/>
      <c r="D21" s="438"/>
      <c r="E21" s="796"/>
      <c r="F21" s="803"/>
      <c r="G21" s="804"/>
      <c r="H21" s="804"/>
      <c r="I21" s="804"/>
      <c r="J21" s="804"/>
      <c r="K21" s="804"/>
      <c r="L21" s="804"/>
      <c r="M21" s="804"/>
      <c r="N21" s="804"/>
      <c r="O21" s="804"/>
      <c r="P21" s="804"/>
      <c r="Q21" s="804"/>
      <c r="R21" s="804"/>
      <c r="S21" s="804"/>
      <c r="T21" s="805"/>
    </row>
    <row r="22" spans="2:20" ht="14.1" customHeight="1">
      <c r="B22" s="795"/>
      <c r="C22" s="438"/>
      <c r="D22" s="438"/>
      <c r="E22" s="796"/>
      <c r="F22" s="803"/>
      <c r="G22" s="804"/>
      <c r="H22" s="804"/>
      <c r="I22" s="804"/>
      <c r="J22" s="804"/>
      <c r="K22" s="804"/>
      <c r="L22" s="804"/>
      <c r="M22" s="804"/>
      <c r="N22" s="804"/>
      <c r="O22" s="804"/>
      <c r="P22" s="804"/>
      <c r="Q22" s="804"/>
      <c r="R22" s="804"/>
      <c r="S22" s="804"/>
      <c r="T22" s="805"/>
    </row>
    <row r="23" spans="2:20" ht="14.1" customHeight="1">
      <c r="B23" s="795"/>
      <c r="C23" s="438"/>
      <c r="D23" s="438"/>
      <c r="E23" s="796"/>
      <c r="F23" s="803"/>
      <c r="G23" s="804"/>
      <c r="H23" s="804"/>
      <c r="I23" s="804"/>
      <c r="J23" s="804"/>
      <c r="K23" s="804"/>
      <c r="L23" s="804"/>
      <c r="M23" s="804"/>
      <c r="N23" s="804"/>
      <c r="O23" s="804"/>
      <c r="P23" s="804"/>
      <c r="Q23" s="804"/>
      <c r="R23" s="804"/>
      <c r="S23" s="804"/>
      <c r="T23" s="805"/>
    </row>
    <row r="24" spans="2:20" ht="14.1" customHeight="1">
      <c r="B24" s="795"/>
      <c r="C24" s="438"/>
      <c r="D24" s="438"/>
      <c r="E24" s="796"/>
      <c r="F24" s="803"/>
      <c r="G24" s="804"/>
      <c r="H24" s="804"/>
      <c r="I24" s="804"/>
      <c r="J24" s="804"/>
      <c r="K24" s="804"/>
      <c r="L24" s="804"/>
      <c r="M24" s="804"/>
      <c r="N24" s="804"/>
      <c r="O24" s="804"/>
      <c r="P24" s="804"/>
      <c r="Q24" s="804"/>
      <c r="R24" s="804"/>
      <c r="S24" s="804"/>
      <c r="T24" s="805"/>
    </row>
    <row r="25" spans="2:20" ht="14.1" customHeight="1">
      <c r="B25" s="795"/>
      <c r="C25" s="438"/>
      <c r="D25" s="438"/>
      <c r="E25" s="796"/>
      <c r="F25" s="803"/>
      <c r="G25" s="804"/>
      <c r="H25" s="804"/>
      <c r="I25" s="804"/>
      <c r="J25" s="804"/>
      <c r="K25" s="804"/>
      <c r="L25" s="804"/>
      <c r="M25" s="804"/>
      <c r="N25" s="804"/>
      <c r="O25" s="804"/>
      <c r="P25" s="804"/>
      <c r="Q25" s="804"/>
      <c r="R25" s="804"/>
      <c r="S25" s="804"/>
      <c r="T25" s="805"/>
    </row>
    <row r="26" spans="2:20" ht="14.1" customHeight="1">
      <c r="B26" s="795"/>
      <c r="C26" s="438"/>
      <c r="D26" s="438"/>
      <c r="E26" s="796"/>
      <c r="F26" s="803"/>
      <c r="G26" s="804"/>
      <c r="H26" s="804"/>
      <c r="I26" s="804"/>
      <c r="J26" s="804"/>
      <c r="K26" s="804"/>
      <c r="L26" s="804"/>
      <c r="M26" s="804"/>
      <c r="N26" s="804"/>
      <c r="O26" s="804"/>
      <c r="P26" s="804"/>
      <c r="Q26" s="804"/>
      <c r="R26" s="804"/>
      <c r="S26" s="804"/>
      <c r="T26" s="805"/>
    </row>
    <row r="27" spans="2:20" ht="14.1" customHeight="1">
      <c r="B27" s="795"/>
      <c r="C27" s="438"/>
      <c r="D27" s="438"/>
      <c r="E27" s="796"/>
      <c r="F27" s="803"/>
      <c r="G27" s="804"/>
      <c r="H27" s="804"/>
      <c r="I27" s="804"/>
      <c r="J27" s="804"/>
      <c r="K27" s="804"/>
      <c r="L27" s="804"/>
      <c r="M27" s="804"/>
      <c r="N27" s="804"/>
      <c r="O27" s="804"/>
      <c r="P27" s="804"/>
      <c r="Q27" s="804"/>
      <c r="R27" s="804"/>
      <c r="S27" s="804"/>
      <c r="T27" s="805"/>
    </row>
    <row r="28" spans="2:20" ht="14.1" customHeight="1">
      <c r="B28" s="795"/>
      <c r="C28" s="438"/>
      <c r="D28" s="438"/>
      <c r="E28" s="796"/>
      <c r="F28" s="803"/>
      <c r="G28" s="804"/>
      <c r="H28" s="804"/>
      <c r="I28" s="804"/>
      <c r="J28" s="804"/>
      <c r="K28" s="804"/>
      <c r="L28" s="804"/>
      <c r="M28" s="804"/>
      <c r="N28" s="804"/>
      <c r="O28" s="804"/>
      <c r="P28" s="804"/>
      <c r="Q28" s="804"/>
      <c r="R28" s="804"/>
      <c r="S28" s="804"/>
      <c r="T28" s="805"/>
    </row>
    <row r="29" spans="2:20" ht="13.5" customHeight="1">
      <c r="B29" s="795"/>
      <c r="C29" s="438"/>
      <c r="D29" s="438"/>
      <c r="E29" s="796"/>
      <c r="F29" s="803"/>
      <c r="G29" s="804"/>
      <c r="H29" s="804"/>
      <c r="I29" s="804"/>
      <c r="J29" s="804"/>
      <c r="K29" s="804"/>
      <c r="L29" s="804"/>
      <c r="M29" s="804"/>
      <c r="N29" s="804"/>
      <c r="O29" s="804"/>
      <c r="P29" s="804"/>
      <c r="Q29" s="804"/>
      <c r="R29" s="804"/>
      <c r="S29" s="804"/>
      <c r="T29" s="805"/>
    </row>
    <row r="30" spans="2:20" ht="14.1" customHeight="1">
      <c r="B30" s="795"/>
      <c r="C30" s="438"/>
      <c r="D30" s="438"/>
      <c r="E30" s="796"/>
      <c r="F30" s="803"/>
      <c r="G30" s="804"/>
      <c r="H30" s="804"/>
      <c r="I30" s="804"/>
      <c r="J30" s="804"/>
      <c r="K30" s="804"/>
      <c r="L30" s="804"/>
      <c r="M30" s="804"/>
      <c r="N30" s="804"/>
      <c r="O30" s="804"/>
      <c r="P30" s="804"/>
      <c r="Q30" s="804"/>
      <c r="R30" s="804"/>
      <c r="S30" s="804"/>
      <c r="T30" s="805"/>
    </row>
    <row r="31" spans="2:20" ht="14.1" customHeight="1">
      <c r="B31" s="795"/>
      <c r="C31" s="438"/>
      <c r="D31" s="438"/>
      <c r="E31" s="796"/>
      <c r="F31" s="803"/>
      <c r="G31" s="804"/>
      <c r="H31" s="804"/>
      <c r="I31" s="804"/>
      <c r="J31" s="804"/>
      <c r="K31" s="804"/>
      <c r="L31" s="804"/>
      <c r="M31" s="804"/>
      <c r="N31" s="804"/>
      <c r="O31" s="804"/>
      <c r="P31" s="804"/>
      <c r="Q31" s="804"/>
      <c r="R31" s="804"/>
      <c r="S31" s="804"/>
      <c r="T31" s="805"/>
    </row>
    <row r="32" spans="2:20" ht="14.1" customHeight="1">
      <c r="B32" s="795"/>
      <c r="C32" s="438"/>
      <c r="D32" s="438"/>
      <c r="E32" s="796"/>
      <c r="F32" s="803"/>
      <c r="G32" s="804"/>
      <c r="H32" s="804"/>
      <c r="I32" s="804"/>
      <c r="J32" s="804"/>
      <c r="K32" s="804"/>
      <c r="L32" s="804"/>
      <c r="M32" s="804"/>
      <c r="N32" s="804"/>
      <c r="O32" s="804"/>
      <c r="P32" s="804"/>
      <c r="Q32" s="804"/>
      <c r="R32" s="804"/>
      <c r="S32" s="804"/>
      <c r="T32" s="805"/>
    </row>
    <row r="33" spans="2:20" ht="14.1" customHeight="1">
      <c r="B33" s="795"/>
      <c r="C33" s="438"/>
      <c r="D33" s="438"/>
      <c r="E33" s="796"/>
      <c r="F33" s="803"/>
      <c r="G33" s="804"/>
      <c r="H33" s="804"/>
      <c r="I33" s="804"/>
      <c r="J33" s="804"/>
      <c r="K33" s="804"/>
      <c r="L33" s="804"/>
      <c r="M33" s="804"/>
      <c r="N33" s="804"/>
      <c r="O33" s="804"/>
      <c r="P33" s="804"/>
      <c r="Q33" s="804"/>
      <c r="R33" s="804"/>
      <c r="S33" s="804"/>
      <c r="T33" s="805"/>
    </row>
    <row r="34" spans="2:20" ht="14.1" customHeight="1">
      <c r="B34" s="795"/>
      <c r="C34" s="438"/>
      <c r="D34" s="438"/>
      <c r="E34" s="796"/>
      <c r="F34" s="803"/>
      <c r="G34" s="804"/>
      <c r="H34" s="804"/>
      <c r="I34" s="804"/>
      <c r="J34" s="804"/>
      <c r="K34" s="804"/>
      <c r="L34" s="804"/>
      <c r="M34" s="804"/>
      <c r="N34" s="804"/>
      <c r="O34" s="804"/>
      <c r="P34" s="804"/>
      <c r="Q34" s="804"/>
      <c r="R34" s="804"/>
      <c r="S34" s="804"/>
      <c r="T34" s="805"/>
    </row>
    <row r="35" spans="2:20" ht="14.1" customHeight="1">
      <c r="B35" s="795"/>
      <c r="C35" s="438"/>
      <c r="D35" s="438"/>
      <c r="E35" s="796"/>
      <c r="F35" s="803"/>
      <c r="G35" s="804"/>
      <c r="H35" s="804"/>
      <c r="I35" s="804"/>
      <c r="J35" s="804"/>
      <c r="K35" s="804"/>
      <c r="L35" s="804"/>
      <c r="M35" s="804"/>
      <c r="N35" s="804"/>
      <c r="O35" s="804"/>
      <c r="P35" s="804"/>
      <c r="Q35" s="804"/>
      <c r="R35" s="804"/>
      <c r="S35" s="804"/>
      <c r="T35" s="805"/>
    </row>
    <row r="36" spans="2:20" ht="14.1" customHeight="1">
      <c r="B36" s="795"/>
      <c r="C36" s="438"/>
      <c r="D36" s="438"/>
      <c r="E36" s="796"/>
      <c r="F36" s="803"/>
      <c r="G36" s="804"/>
      <c r="H36" s="804"/>
      <c r="I36" s="804"/>
      <c r="J36" s="804"/>
      <c r="K36" s="804"/>
      <c r="L36" s="804"/>
      <c r="M36" s="804"/>
      <c r="N36" s="804"/>
      <c r="O36" s="804"/>
      <c r="P36" s="804"/>
      <c r="Q36" s="804"/>
      <c r="R36" s="804"/>
      <c r="S36" s="804"/>
      <c r="T36" s="805"/>
    </row>
    <row r="37" spans="2:20" ht="14.1" customHeight="1">
      <c r="B37" s="795"/>
      <c r="C37" s="438"/>
      <c r="D37" s="438"/>
      <c r="E37" s="796"/>
      <c r="F37" s="803"/>
      <c r="G37" s="804"/>
      <c r="H37" s="804"/>
      <c r="I37" s="804"/>
      <c r="J37" s="804"/>
      <c r="K37" s="804"/>
      <c r="L37" s="804"/>
      <c r="M37" s="804"/>
      <c r="N37" s="804"/>
      <c r="O37" s="804"/>
      <c r="P37" s="804"/>
      <c r="Q37" s="804"/>
      <c r="R37" s="804"/>
      <c r="S37" s="804"/>
      <c r="T37" s="805"/>
    </row>
    <row r="38" spans="2:20" ht="14.1" customHeight="1">
      <c r="B38" s="795"/>
      <c r="C38" s="438"/>
      <c r="D38" s="438"/>
      <c r="E38" s="796"/>
      <c r="F38" s="803"/>
      <c r="G38" s="804"/>
      <c r="H38" s="804"/>
      <c r="I38" s="804"/>
      <c r="J38" s="804"/>
      <c r="K38" s="804"/>
      <c r="L38" s="804"/>
      <c r="M38" s="804"/>
      <c r="N38" s="804"/>
      <c r="O38" s="804"/>
      <c r="P38" s="804"/>
      <c r="Q38" s="804"/>
      <c r="R38" s="804"/>
      <c r="S38" s="804"/>
      <c r="T38" s="805"/>
    </row>
    <row r="39" spans="2:20" ht="14.1" customHeight="1">
      <c r="B39" s="795"/>
      <c r="C39" s="438"/>
      <c r="D39" s="438"/>
      <c r="E39" s="796"/>
      <c r="F39" s="803"/>
      <c r="G39" s="804"/>
      <c r="H39" s="804"/>
      <c r="I39" s="804"/>
      <c r="J39" s="804"/>
      <c r="K39" s="804"/>
      <c r="L39" s="804"/>
      <c r="M39" s="804"/>
      <c r="N39" s="804"/>
      <c r="O39" s="804"/>
      <c r="P39" s="804"/>
      <c r="Q39" s="804"/>
      <c r="R39" s="804"/>
      <c r="S39" s="804"/>
      <c r="T39" s="805"/>
    </row>
    <row r="40" spans="2:20" ht="14.1" customHeight="1">
      <c r="B40" s="795"/>
      <c r="C40" s="438"/>
      <c r="D40" s="438"/>
      <c r="E40" s="796"/>
      <c r="F40" s="803"/>
      <c r="G40" s="804"/>
      <c r="H40" s="804"/>
      <c r="I40" s="804"/>
      <c r="J40" s="804"/>
      <c r="K40" s="804"/>
      <c r="L40" s="804"/>
      <c r="M40" s="804"/>
      <c r="N40" s="804"/>
      <c r="O40" s="804"/>
      <c r="P40" s="804"/>
      <c r="Q40" s="804"/>
      <c r="R40" s="804"/>
      <c r="S40" s="804"/>
      <c r="T40" s="805"/>
    </row>
    <row r="41" spans="2:20" ht="14.1" customHeight="1">
      <c r="B41" s="795"/>
      <c r="C41" s="438"/>
      <c r="D41" s="438"/>
      <c r="E41" s="796"/>
      <c r="F41" s="806"/>
      <c r="G41" s="807"/>
      <c r="H41" s="807"/>
      <c r="I41" s="807"/>
      <c r="J41" s="807"/>
      <c r="K41" s="807"/>
      <c r="L41" s="807"/>
      <c r="M41" s="807"/>
      <c r="N41" s="807"/>
      <c r="O41" s="807"/>
      <c r="P41" s="807"/>
      <c r="Q41" s="807"/>
      <c r="R41" s="807"/>
      <c r="S41" s="807"/>
      <c r="T41" s="808"/>
    </row>
    <row r="42" spans="2:20" ht="20.100000000000001" customHeight="1">
      <c r="B42" s="797"/>
      <c r="C42" s="798"/>
      <c r="D42" s="798"/>
      <c r="E42" s="799"/>
      <c r="F42" s="791" t="s">
        <v>146</v>
      </c>
      <c r="G42" s="792"/>
      <c r="H42" s="792"/>
      <c r="I42" s="789"/>
      <c r="J42" s="790"/>
      <c r="K42" s="791" t="s">
        <v>147</v>
      </c>
      <c r="L42" s="792"/>
      <c r="M42" s="792"/>
      <c r="N42" s="789"/>
      <c r="O42" s="790"/>
      <c r="P42" s="791" t="s">
        <v>148</v>
      </c>
      <c r="Q42" s="792"/>
      <c r="R42" s="792"/>
      <c r="S42" s="792"/>
      <c r="T42" s="311"/>
    </row>
    <row r="43" spans="2:20" s="65" customFormat="1" ht="9" customHeight="1">
      <c r="B43" s="210"/>
      <c r="C43" s="210"/>
      <c r="D43" s="210"/>
      <c r="E43" s="210"/>
      <c r="F43" s="105"/>
      <c r="G43" s="105"/>
      <c r="H43" s="105"/>
      <c r="I43" s="106"/>
      <c r="J43" s="106"/>
      <c r="K43" s="105"/>
      <c r="L43" s="105"/>
      <c r="M43" s="105"/>
      <c r="N43" s="106"/>
      <c r="O43" s="106"/>
      <c r="P43" s="105"/>
      <c r="Q43" s="105"/>
      <c r="R43" s="105"/>
      <c r="S43" s="105"/>
      <c r="T43" s="106"/>
    </row>
    <row r="44" spans="2:20" ht="15" customHeight="1">
      <c r="B44" s="599" t="s">
        <v>460</v>
      </c>
      <c r="C44" s="599"/>
      <c r="D44" s="599"/>
      <c r="E44" s="599"/>
      <c r="F44" s="599"/>
      <c r="G44" s="599"/>
      <c r="H44" s="599"/>
      <c r="I44" s="599"/>
      <c r="J44" s="599"/>
      <c r="K44" s="599"/>
      <c r="L44" s="599"/>
      <c r="M44" s="599"/>
      <c r="N44" s="599"/>
      <c r="O44" s="599"/>
      <c r="P44" s="599"/>
      <c r="Q44" s="599"/>
      <c r="R44" s="599"/>
      <c r="S44" s="599"/>
      <c r="T44" s="599"/>
    </row>
    <row r="45" spans="2:20" ht="15" customHeight="1">
      <c r="B45" s="599" t="s">
        <v>887</v>
      </c>
      <c r="C45" s="599"/>
      <c r="D45" s="599"/>
      <c r="E45" s="599"/>
      <c r="F45" s="599"/>
      <c r="G45" s="599"/>
      <c r="H45" s="599"/>
      <c r="I45" s="599"/>
      <c r="J45" s="599"/>
      <c r="K45" s="599"/>
      <c r="L45" s="599"/>
      <c r="M45" s="599"/>
      <c r="N45" s="599"/>
      <c r="O45" s="599"/>
      <c r="P45" s="599"/>
      <c r="Q45" s="599"/>
      <c r="R45" s="599"/>
      <c r="S45" s="599"/>
      <c r="T45" s="599"/>
    </row>
    <row r="46" spans="2:20" ht="15" customHeight="1">
      <c r="B46" s="793" t="s">
        <v>461</v>
      </c>
      <c r="C46" s="794"/>
      <c r="D46" s="794"/>
      <c r="E46" s="794"/>
      <c r="F46" s="794"/>
      <c r="G46" s="794"/>
      <c r="H46" s="794"/>
      <c r="I46" s="794"/>
      <c r="J46" s="794"/>
      <c r="K46" s="794"/>
      <c r="L46" s="794"/>
      <c r="M46" s="794"/>
      <c r="N46" s="794"/>
      <c r="O46" s="794"/>
      <c r="P46" s="794"/>
      <c r="Q46" s="794"/>
      <c r="R46" s="794"/>
      <c r="S46" s="794"/>
      <c r="T46" s="794"/>
    </row>
    <row r="47" spans="2:20" s="65" customFormat="1" ht="15" customHeight="1"/>
  </sheetData>
  <sheetProtection algorithmName="SHA-512" hashValue="oEBOC/JI94suU+XBStQ4gk7OH+8V9FItNc5OzrTqkDrVHJesOejrD/HMkaqgvtlmrY1vdexl9HmbQGiYaLzqAw==" saltValue="qiFRAimil+LtS88512eL8A==" spinCount="100000" sheet="1" formatCells="0" formatColumns="0" formatRows="0"/>
  <mergeCells count="26">
    <mergeCell ref="N42:O42"/>
    <mergeCell ref="P42:S42"/>
    <mergeCell ref="B44:T44"/>
    <mergeCell ref="B45:T45"/>
    <mergeCell ref="B46:T46"/>
    <mergeCell ref="B13:E42"/>
    <mergeCell ref="F13:T41"/>
    <mergeCell ref="F42:H42"/>
    <mergeCell ref="I42:J42"/>
    <mergeCell ref="K42:M42"/>
    <mergeCell ref="AF7:AG7"/>
    <mergeCell ref="AF8:AG8"/>
    <mergeCell ref="C8:E12"/>
    <mergeCell ref="F2:Q2"/>
    <mergeCell ref="B5:B12"/>
    <mergeCell ref="C5:E5"/>
    <mergeCell ref="F5:T5"/>
    <mergeCell ref="AB5:AP5"/>
    <mergeCell ref="C6:E6"/>
    <mergeCell ref="F6:T6"/>
    <mergeCell ref="C7:E7"/>
    <mergeCell ref="F11:F12"/>
    <mergeCell ref="G11:T12"/>
    <mergeCell ref="G10:T10"/>
    <mergeCell ref="G8:T8"/>
    <mergeCell ref="G9:T9"/>
  </mergeCells>
  <phoneticPr fontId="4"/>
  <dataValidations count="1">
    <dataValidation type="list" allowBlank="1" showInputMessage="1" showErrorMessage="1" sqref="F7:F10 J7 N7" xr:uid="{94742364-19D8-437E-98FC-DF8F9EC870BD}">
      <formula1>"□,■"</formula1>
    </dataValidation>
  </dataValidations>
  <pageMargins left="0.70866141732283472" right="0.11811023622047245" top="0.55118110236220474" bottom="0.15748031496062992" header="0.31496062992125984" footer="0.31496062992125984"/>
  <pageSetup paperSize="9" scale="98" orientation="portrait" r:id="rId1"/>
  <headerFooter>
    <oddFooter>&amp;Lsf08a2</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04604-0821-4A57-9A70-A203BE1F5171}">
  <sheetPr>
    <tabColor rgb="FFFFFF00"/>
  </sheetPr>
  <dimension ref="B1:AF40"/>
  <sheetViews>
    <sheetView showGridLines="0" view="pageBreakPreview" zoomScale="60" zoomScaleNormal="100" workbookViewId="0">
      <selection activeCell="AG17" sqref="AG17"/>
    </sheetView>
  </sheetViews>
  <sheetFormatPr defaultRowHeight="15.75"/>
  <cols>
    <col min="1" max="1" width="1.125" style="72" customWidth="1"/>
    <col min="2" max="2" width="2.375" style="72" customWidth="1"/>
    <col min="3" max="3" width="5.625" style="72" customWidth="1"/>
    <col min="4" max="4" width="15.625" style="72" customWidth="1"/>
    <col min="5" max="5" width="10.375" style="72" customWidth="1"/>
    <col min="6" max="6" width="8.625" style="72" customWidth="1"/>
    <col min="7" max="7" width="10.625" style="72" customWidth="1"/>
    <col min="8" max="8" width="8.625" style="72" customWidth="1"/>
    <col min="9" max="9" width="10.625" style="72" customWidth="1"/>
    <col min="10" max="10" width="10.75" style="72" customWidth="1"/>
    <col min="11" max="11" width="7.875" style="72" customWidth="1"/>
    <col min="12" max="25" width="8.625" style="72" customWidth="1"/>
    <col min="26" max="26" width="13.375" style="72" customWidth="1"/>
    <col min="27" max="27" width="2" style="72" customWidth="1"/>
    <col min="28" max="29" width="7.625" style="72" customWidth="1"/>
    <col min="30" max="30" width="7.625" style="72" hidden="1" customWidth="1"/>
    <col min="31" max="31" width="1.75" style="72" hidden="1" customWidth="1"/>
    <col min="32" max="32" width="8.625" style="72" hidden="1" customWidth="1"/>
    <col min="33" max="36" width="9" style="72" customWidth="1"/>
    <col min="37" max="257" width="8.625" style="72"/>
    <col min="258" max="258" width="1.125" style="72" customWidth="1"/>
    <col min="259" max="259" width="2.375" style="72" customWidth="1"/>
    <col min="260" max="260" width="5.625" style="72" customWidth="1"/>
    <col min="261" max="261" width="15.625" style="72" customWidth="1"/>
    <col min="262" max="265" width="8.625" style="72" customWidth="1"/>
    <col min="266" max="266" width="10.625" style="72" customWidth="1"/>
    <col min="267" max="267" width="10.75" style="72" customWidth="1"/>
    <col min="268" max="271" width="7.875" style="72" customWidth="1"/>
    <col min="272" max="282" width="7.625" style="72" customWidth="1"/>
    <col min="283" max="283" width="13.375" style="72" customWidth="1"/>
    <col min="284" max="284" width="2" style="72" customWidth="1"/>
    <col min="285" max="288" width="0" style="72" hidden="1" customWidth="1"/>
    <col min="289" max="513" width="8.625" style="72"/>
    <col min="514" max="514" width="1.125" style="72" customWidth="1"/>
    <col min="515" max="515" width="2.375" style="72" customWidth="1"/>
    <col min="516" max="516" width="5.625" style="72" customWidth="1"/>
    <col min="517" max="517" width="15.625" style="72" customWidth="1"/>
    <col min="518" max="521" width="8.625" style="72" customWidth="1"/>
    <col min="522" max="522" width="10.625" style="72" customWidth="1"/>
    <col min="523" max="523" width="10.75" style="72" customWidth="1"/>
    <col min="524" max="527" width="7.875" style="72" customWidth="1"/>
    <col min="528" max="538" width="7.625" style="72" customWidth="1"/>
    <col min="539" max="539" width="13.375" style="72" customWidth="1"/>
    <col min="540" max="540" width="2" style="72" customWidth="1"/>
    <col min="541" max="544" width="0" style="72" hidden="1" customWidth="1"/>
    <col min="545" max="769" width="8.625" style="72"/>
    <col min="770" max="770" width="1.125" style="72" customWidth="1"/>
    <col min="771" max="771" width="2.375" style="72" customWidth="1"/>
    <col min="772" max="772" width="5.625" style="72" customWidth="1"/>
    <col min="773" max="773" width="15.625" style="72" customWidth="1"/>
    <col min="774" max="777" width="8.625" style="72" customWidth="1"/>
    <col min="778" max="778" width="10.625" style="72" customWidth="1"/>
    <col min="779" max="779" width="10.75" style="72" customWidth="1"/>
    <col min="780" max="783" width="7.875" style="72" customWidth="1"/>
    <col min="784" max="794" width="7.625" style="72" customWidth="1"/>
    <col min="795" max="795" width="13.375" style="72" customWidth="1"/>
    <col min="796" max="796" width="2" style="72" customWidth="1"/>
    <col min="797" max="800" width="0" style="72" hidden="1" customWidth="1"/>
    <col min="801" max="1025" width="8.625" style="72"/>
    <col min="1026" max="1026" width="1.125" style="72" customWidth="1"/>
    <col min="1027" max="1027" width="2.375" style="72" customWidth="1"/>
    <col min="1028" max="1028" width="5.625" style="72" customWidth="1"/>
    <col min="1029" max="1029" width="15.625" style="72" customWidth="1"/>
    <col min="1030" max="1033" width="8.625" style="72" customWidth="1"/>
    <col min="1034" max="1034" width="10.625" style="72" customWidth="1"/>
    <col min="1035" max="1035" width="10.75" style="72" customWidth="1"/>
    <col min="1036" max="1039" width="7.875" style="72" customWidth="1"/>
    <col min="1040" max="1050" width="7.625" style="72" customWidth="1"/>
    <col min="1051" max="1051" width="13.375" style="72" customWidth="1"/>
    <col min="1052" max="1052" width="2" style="72" customWidth="1"/>
    <col min="1053" max="1056" width="0" style="72" hidden="1" customWidth="1"/>
    <col min="1057" max="1281" width="8.625" style="72"/>
    <col min="1282" max="1282" width="1.125" style="72" customWidth="1"/>
    <col min="1283" max="1283" width="2.375" style="72" customWidth="1"/>
    <col min="1284" max="1284" width="5.625" style="72" customWidth="1"/>
    <col min="1285" max="1285" width="15.625" style="72" customWidth="1"/>
    <col min="1286" max="1289" width="8.625" style="72" customWidth="1"/>
    <col min="1290" max="1290" width="10.625" style="72" customWidth="1"/>
    <col min="1291" max="1291" width="10.75" style="72" customWidth="1"/>
    <col min="1292" max="1295" width="7.875" style="72" customWidth="1"/>
    <col min="1296" max="1306" width="7.625" style="72" customWidth="1"/>
    <col min="1307" max="1307" width="13.375" style="72" customWidth="1"/>
    <col min="1308" max="1308" width="2" style="72" customWidth="1"/>
    <col min="1309" max="1312" width="0" style="72" hidden="1" customWidth="1"/>
    <col min="1313" max="1537" width="8.625" style="72"/>
    <col min="1538" max="1538" width="1.125" style="72" customWidth="1"/>
    <col min="1539" max="1539" width="2.375" style="72" customWidth="1"/>
    <col min="1540" max="1540" width="5.625" style="72" customWidth="1"/>
    <col min="1541" max="1541" width="15.625" style="72" customWidth="1"/>
    <col min="1542" max="1545" width="8.625" style="72" customWidth="1"/>
    <col min="1546" max="1546" width="10.625" style="72" customWidth="1"/>
    <col min="1547" max="1547" width="10.75" style="72" customWidth="1"/>
    <col min="1548" max="1551" width="7.875" style="72" customWidth="1"/>
    <col min="1552" max="1562" width="7.625" style="72" customWidth="1"/>
    <col min="1563" max="1563" width="13.375" style="72" customWidth="1"/>
    <col min="1564" max="1564" width="2" style="72" customWidth="1"/>
    <col min="1565" max="1568" width="0" style="72" hidden="1" customWidth="1"/>
    <col min="1569" max="1793" width="8.625" style="72"/>
    <col min="1794" max="1794" width="1.125" style="72" customWidth="1"/>
    <col min="1795" max="1795" width="2.375" style="72" customWidth="1"/>
    <col min="1796" max="1796" width="5.625" style="72" customWidth="1"/>
    <col min="1797" max="1797" width="15.625" style="72" customWidth="1"/>
    <col min="1798" max="1801" width="8.625" style="72" customWidth="1"/>
    <col min="1802" max="1802" width="10.625" style="72" customWidth="1"/>
    <col min="1803" max="1803" width="10.75" style="72" customWidth="1"/>
    <col min="1804" max="1807" width="7.875" style="72" customWidth="1"/>
    <col min="1808" max="1818" width="7.625" style="72" customWidth="1"/>
    <col min="1819" max="1819" width="13.375" style="72" customWidth="1"/>
    <col min="1820" max="1820" width="2" style="72" customWidth="1"/>
    <col min="1821" max="1824" width="0" style="72" hidden="1" customWidth="1"/>
    <col min="1825" max="2049" width="8.625" style="72"/>
    <col min="2050" max="2050" width="1.125" style="72" customWidth="1"/>
    <col min="2051" max="2051" width="2.375" style="72" customWidth="1"/>
    <col min="2052" max="2052" width="5.625" style="72" customWidth="1"/>
    <col min="2053" max="2053" width="15.625" style="72" customWidth="1"/>
    <col min="2054" max="2057" width="8.625" style="72" customWidth="1"/>
    <col min="2058" max="2058" width="10.625" style="72" customWidth="1"/>
    <col min="2059" max="2059" width="10.75" style="72" customWidth="1"/>
    <col min="2060" max="2063" width="7.875" style="72" customWidth="1"/>
    <col min="2064" max="2074" width="7.625" style="72" customWidth="1"/>
    <col min="2075" max="2075" width="13.375" style="72" customWidth="1"/>
    <col min="2076" max="2076" width="2" style="72" customWidth="1"/>
    <col min="2077" max="2080" width="0" style="72" hidden="1" customWidth="1"/>
    <col min="2081" max="2305" width="8.625" style="72"/>
    <col min="2306" max="2306" width="1.125" style="72" customWidth="1"/>
    <col min="2307" max="2307" width="2.375" style="72" customWidth="1"/>
    <col min="2308" max="2308" width="5.625" style="72" customWidth="1"/>
    <col min="2309" max="2309" width="15.625" style="72" customWidth="1"/>
    <col min="2310" max="2313" width="8.625" style="72" customWidth="1"/>
    <col min="2314" max="2314" width="10.625" style="72" customWidth="1"/>
    <col min="2315" max="2315" width="10.75" style="72" customWidth="1"/>
    <col min="2316" max="2319" width="7.875" style="72" customWidth="1"/>
    <col min="2320" max="2330" width="7.625" style="72" customWidth="1"/>
    <col min="2331" max="2331" width="13.375" style="72" customWidth="1"/>
    <col min="2332" max="2332" width="2" style="72" customWidth="1"/>
    <col min="2333" max="2336" width="0" style="72" hidden="1" customWidth="1"/>
    <col min="2337" max="2561" width="8.625" style="72"/>
    <col min="2562" max="2562" width="1.125" style="72" customWidth="1"/>
    <col min="2563" max="2563" width="2.375" style="72" customWidth="1"/>
    <col min="2564" max="2564" width="5.625" style="72" customWidth="1"/>
    <col min="2565" max="2565" width="15.625" style="72" customWidth="1"/>
    <col min="2566" max="2569" width="8.625" style="72" customWidth="1"/>
    <col min="2570" max="2570" width="10.625" style="72" customWidth="1"/>
    <col min="2571" max="2571" width="10.75" style="72" customWidth="1"/>
    <col min="2572" max="2575" width="7.875" style="72" customWidth="1"/>
    <col min="2576" max="2586" width="7.625" style="72" customWidth="1"/>
    <col min="2587" max="2587" width="13.375" style="72" customWidth="1"/>
    <col min="2588" max="2588" width="2" style="72" customWidth="1"/>
    <col min="2589" max="2592" width="0" style="72" hidden="1" customWidth="1"/>
    <col min="2593" max="2817" width="8.625" style="72"/>
    <col min="2818" max="2818" width="1.125" style="72" customWidth="1"/>
    <col min="2819" max="2819" width="2.375" style="72" customWidth="1"/>
    <col min="2820" max="2820" width="5.625" style="72" customWidth="1"/>
    <col min="2821" max="2821" width="15.625" style="72" customWidth="1"/>
    <col min="2822" max="2825" width="8.625" style="72" customWidth="1"/>
    <col min="2826" max="2826" width="10.625" style="72" customWidth="1"/>
    <col min="2827" max="2827" width="10.75" style="72" customWidth="1"/>
    <col min="2828" max="2831" width="7.875" style="72" customWidth="1"/>
    <col min="2832" max="2842" width="7.625" style="72" customWidth="1"/>
    <col min="2843" max="2843" width="13.375" style="72" customWidth="1"/>
    <col min="2844" max="2844" width="2" style="72" customWidth="1"/>
    <col min="2845" max="2848" width="0" style="72" hidden="1" customWidth="1"/>
    <col min="2849" max="3073" width="8.625" style="72"/>
    <col min="3074" max="3074" width="1.125" style="72" customWidth="1"/>
    <col min="3075" max="3075" width="2.375" style="72" customWidth="1"/>
    <col min="3076" max="3076" width="5.625" style="72" customWidth="1"/>
    <col min="3077" max="3077" width="15.625" style="72" customWidth="1"/>
    <col min="3078" max="3081" width="8.625" style="72" customWidth="1"/>
    <col min="3082" max="3082" width="10.625" style="72" customWidth="1"/>
    <col min="3083" max="3083" width="10.75" style="72" customWidth="1"/>
    <col min="3084" max="3087" width="7.875" style="72" customWidth="1"/>
    <col min="3088" max="3098" width="7.625" style="72" customWidth="1"/>
    <col min="3099" max="3099" width="13.375" style="72" customWidth="1"/>
    <col min="3100" max="3100" width="2" style="72" customWidth="1"/>
    <col min="3101" max="3104" width="0" style="72" hidden="1" customWidth="1"/>
    <col min="3105" max="3329" width="8.625" style="72"/>
    <col min="3330" max="3330" width="1.125" style="72" customWidth="1"/>
    <col min="3331" max="3331" width="2.375" style="72" customWidth="1"/>
    <col min="3332" max="3332" width="5.625" style="72" customWidth="1"/>
    <col min="3333" max="3333" width="15.625" style="72" customWidth="1"/>
    <col min="3334" max="3337" width="8.625" style="72" customWidth="1"/>
    <col min="3338" max="3338" width="10.625" style="72" customWidth="1"/>
    <col min="3339" max="3339" width="10.75" style="72" customWidth="1"/>
    <col min="3340" max="3343" width="7.875" style="72" customWidth="1"/>
    <col min="3344" max="3354" width="7.625" style="72" customWidth="1"/>
    <col min="3355" max="3355" width="13.375" style="72" customWidth="1"/>
    <col min="3356" max="3356" width="2" style="72" customWidth="1"/>
    <col min="3357" max="3360" width="0" style="72" hidden="1" customWidth="1"/>
    <col min="3361" max="3585" width="8.625" style="72"/>
    <col min="3586" max="3586" width="1.125" style="72" customWidth="1"/>
    <col min="3587" max="3587" width="2.375" style="72" customWidth="1"/>
    <col min="3588" max="3588" width="5.625" style="72" customWidth="1"/>
    <col min="3589" max="3589" width="15.625" style="72" customWidth="1"/>
    <col min="3590" max="3593" width="8.625" style="72" customWidth="1"/>
    <col min="3594" max="3594" width="10.625" style="72" customWidth="1"/>
    <col min="3595" max="3595" width="10.75" style="72" customWidth="1"/>
    <col min="3596" max="3599" width="7.875" style="72" customWidth="1"/>
    <col min="3600" max="3610" width="7.625" style="72" customWidth="1"/>
    <col min="3611" max="3611" width="13.375" style="72" customWidth="1"/>
    <col min="3612" max="3612" width="2" style="72" customWidth="1"/>
    <col min="3613" max="3616" width="0" style="72" hidden="1" customWidth="1"/>
    <col min="3617" max="3841" width="8.625" style="72"/>
    <col min="3842" max="3842" width="1.125" style="72" customWidth="1"/>
    <col min="3843" max="3843" width="2.375" style="72" customWidth="1"/>
    <col min="3844" max="3844" width="5.625" style="72" customWidth="1"/>
    <col min="3845" max="3845" width="15.625" style="72" customWidth="1"/>
    <col min="3846" max="3849" width="8.625" style="72" customWidth="1"/>
    <col min="3850" max="3850" width="10.625" style="72" customWidth="1"/>
    <col min="3851" max="3851" width="10.75" style="72" customWidth="1"/>
    <col min="3852" max="3855" width="7.875" style="72" customWidth="1"/>
    <col min="3856" max="3866" width="7.625" style="72" customWidth="1"/>
    <col min="3867" max="3867" width="13.375" style="72" customWidth="1"/>
    <col min="3868" max="3868" width="2" style="72" customWidth="1"/>
    <col min="3869" max="3872" width="0" style="72" hidden="1" customWidth="1"/>
    <col min="3873" max="4097" width="8.625" style="72"/>
    <col min="4098" max="4098" width="1.125" style="72" customWidth="1"/>
    <col min="4099" max="4099" width="2.375" style="72" customWidth="1"/>
    <col min="4100" max="4100" width="5.625" style="72" customWidth="1"/>
    <col min="4101" max="4101" width="15.625" style="72" customWidth="1"/>
    <col min="4102" max="4105" width="8.625" style="72" customWidth="1"/>
    <col min="4106" max="4106" width="10.625" style="72" customWidth="1"/>
    <col min="4107" max="4107" width="10.75" style="72" customWidth="1"/>
    <col min="4108" max="4111" width="7.875" style="72" customWidth="1"/>
    <col min="4112" max="4122" width="7.625" style="72" customWidth="1"/>
    <col min="4123" max="4123" width="13.375" style="72" customWidth="1"/>
    <col min="4124" max="4124" width="2" style="72" customWidth="1"/>
    <col min="4125" max="4128" width="0" style="72" hidden="1" customWidth="1"/>
    <col min="4129" max="4353" width="8.625" style="72"/>
    <col min="4354" max="4354" width="1.125" style="72" customWidth="1"/>
    <col min="4355" max="4355" width="2.375" style="72" customWidth="1"/>
    <col min="4356" max="4356" width="5.625" style="72" customWidth="1"/>
    <col min="4357" max="4357" width="15.625" style="72" customWidth="1"/>
    <col min="4358" max="4361" width="8.625" style="72" customWidth="1"/>
    <col min="4362" max="4362" width="10.625" style="72" customWidth="1"/>
    <col min="4363" max="4363" width="10.75" style="72" customWidth="1"/>
    <col min="4364" max="4367" width="7.875" style="72" customWidth="1"/>
    <col min="4368" max="4378" width="7.625" style="72" customWidth="1"/>
    <col min="4379" max="4379" width="13.375" style="72" customWidth="1"/>
    <col min="4380" max="4380" width="2" style="72" customWidth="1"/>
    <col min="4381" max="4384" width="0" style="72" hidden="1" customWidth="1"/>
    <col min="4385" max="4609" width="8.625" style="72"/>
    <col min="4610" max="4610" width="1.125" style="72" customWidth="1"/>
    <col min="4611" max="4611" width="2.375" style="72" customWidth="1"/>
    <col min="4612" max="4612" width="5.625" style="72" customWidth="1"/>
    <col min="4613" max="4613" width="15.625" style="72" customWidth="1"/>
    <col min="4614" max="4617" width="8.625" style="72" customWidth="1"/>
    <col min="4618" max="4618" width="10.625" style="72" customWidth="1"/>
    <col min="4619" max="4619" width="10.75" style="72" customWidth="1"/>
    <col min="4620" max="4623" width="7.875" style="72" customWidth="1"/>
    <col min="4624" max="4634" width="7.625" style="72" customWidth="1"/>
    <col min="4635" max="4635" width="13.375" style="72" customWidth="1"/>
    <col min="4636" max="4636" width="2" style="72" customWidth="1"/>
    <col min="4637" max="4640" width="0" style="72" hidden="1" customWidth="1"/>
    <col min="4641" max="4865" width="8.625" style="72"/>
    <col min="4866" max="4866" width="1.125" style="72" customWidth="1"/>
    <col min="4867" max="4867" width="2.375" style="72" customWidth="1"/>
    <col min="4868" max="4868" width="5.625" style="72" customWidth="1"/>
    <col min="4869" max="4869" width="15.625" style="72" customWidth="1"/>
    <col min="4870" max="4873" width="8.625" style="72" customWidth="1"/>
    <col min="4874" max="4874" width="10.625" style="72" customWidth="1"/>
    <col min="4875" max="4875" width="10.75" style="72" customWidth="1"/>
    <col min="4876" max="4879" width="7.875" style="72" customWidth="1"/>
    <col min="4880" max="4890" width="7.625" style="72" customWidth="1"/>
    <col min="4891" max="4891" width="13.375" style="72" customWidth="1"/>
    <col min="4892" max="4892" width="2" style="72" customWidth="1"/>
    <col min="4893" max="4896" width="0" style="72" hidden="1" customWidth="1"/>
    <col min="4897" max="5121" width="8.625" style="72"/>
    <col min="5122" max="5122" width="1.125" style="72" customWidth="1"/>
    <col min="5123" max="5123" width="2.375" style="72" customWidth="1"/>
    <col min="5124" max="5124" width="5.625" style="72" customWidth="1"/>
    <col min="5125" max="5125" width="15.625" style="72" customWidth="1"/>
    <col min="5126" max="5129" width="8.625" style="72" customWidth="1"/>
    <col min="5130" max="5130" width="10.625" style="72" customWidth="1"/>
    <col min="5131" max="5131" width="10.75" style="72" customWidth="1"/>
    <col min="5132" max="5135" width="7.875" style="72" customWidth="1"/>
    <col min="5136" max="5146" width="7.625" style="72" customWidth="1"/>
    <col min="5147" max="5147" width="13.375" style="72" customWidth="1"/>
    <col min="5148" max="5148" width="2" style="72" customWidth="1"/>
    <col min="5149" max="5152" width="0" style="72" hidden="1" customWidth="1"/>
    <col min="5153" max="5377" width="8.625" style="72"/>
    <col min="5378" max="5378" width="1.125" style="72" customWidth="1"/>
    <col min="5379" max="5379" width="2.375" style="72" customWidth="1"/>
    <col min="5380" max="5380" width="5.625" style="72" customWidth="1"/>
    <col min="5381" max="5381" width="15.625" style="72" customWidth="1"/>
    <col min="5382" max="5385" width="8.625" style="72" customWidth="1"/>
    <col min="5386" max="5386" width="10.625" style="72" customWidth="1"/>
    <col min="5387" max="5387" width="10.75" style="72" customWidth="1"/>
    <col min="5388" max="5391" width="7.875" style="72" customWidth="1"/>
    <col min="5392" max="5402" width="7.625" style="72" customWidth="1"/>
    <col min="5403" max="5403" width="13.375" style="72" customWidth="1"/>
    <col min="5404" max="5404" width="2" style="72" customWidth="1"/>
    <col min="5405" max="5408" width="0" style="72" hidden="1" customWidth="1"/>
    <col min="5409" max="5633" width="8.625" style="72"/>
    <col min="5634" max="5634" width="1.125" style="72" customWidth="1"/>
    <col min="5635" max="5635" width="2.375" style="72" customWidth="1"/>
    <col min="5636" max="5636" width="5.625" style="72" customWidth="1"/>
    <col min="5637" max="5637" width="15.625" style="72" customWidth="1"/>
    <col min="5638" max="5641" width="8.625" style="72" customWidth="1"/>
    <col min="5642" max="5642" width="10.625" style="72" customWidth="1"/>
    <col min="5643" max="5643" width="10.75" style="72" customWidth="1"/>
    <col min="5644" max="5647" width="7.875" style="72" customWidth="1"/>
    <col min="5648" max="5658" width="7.625" style="72" customWidth="1"/>
    <col min="5659" max="5659" width="13.375" style="72" customWidth="1"/>
    <col min="5660" max="5660" width="2" style="72" customWidth="1"/>
    <col min="5661" max="5664" width="0" style="72" hidden="1" customWidth="1"/>
    <col min="5665" max="5889" width="8.625" style="72"/>
    <col min="5890" max="5890" width="1.125" style="72" customWidth="1"/>
    <col min="5891" max="5891" width="2.375" style="72" customWidth="1"/>
    <col min="5892" max="5892" width="5.625" style="72" customWidth="1"/>
    <col min="5893" max="5893" width="15.625" style="72" customWidth="1"/>
    <col min="5894" max="5897" width="8.625" style="72" customWidth="1"/>
    <col min="5898" max="5898" width="10.625" style="72" customWidth="1"/>
    <col min="5899" max="5899" width="10.75" style="72" customWidth="1"/>
    <col min="5900" max="5903" width="7.875" style="72" customWidth="1"/>
    <col min="5904" max="5914" width="7.625" style="72" customWidth="1"/>
    <col min="5915" max="5915" width="13.375" style="72" customWidth="1"/>
    <col min="5916" max="5916" width="2" style="72" customWidth="1"/>
    <col min="5917" max="5920" width="0" style="72" hidden="1" customWidth="1"/>
    <col min="5921" max="6145" width="8.625" style="72"/>
    <col min="6146" max="6146" width="1.125" style="72" customWidth="1"/>
    <col min="6147" max="6147" width="2.375" style="72" customWidth="1"/>
    <col min="6148" max="6148" width="5.625" style="72" customWidth="1"/>
    <col min="6149" max="6149" width="15.625" style="72" customWidth="1"/>
    <col min="6150" max="6153" width="8.625" style="72" customWidth="1"/>
    <col min="6154" max="6154" width="10.625" style="72" customWidth="1"/>
    <col min="6155" max="6155" width="10.75" style="72" customWidth="1"/>
    <col min="6156" max="6159" width="7.875" style="72" customWidth="1"/>
    <col min="6160" max="6170" width="7.625" style="72" customWidth="1"/>
    <col min="6171" max="6171" width="13.375" style="72" customWidth="1"/>
    <col min="6172" max="6172" width="2" style="72" customWidth="1"/>
    <col min="6173" max="6176" width="0" style="72" hidden="1" customWidth="1"/>
    <col min="6177" max="6401" width="8.625" style="72"/>
    <col min="6402" max="6402" width="1.125" style="72" customWidth="1"/>
    <col min="6403" max="6403" width="2.375" style="72" customWidth="1"/>
    <col min="6404" max="6404" width="5.625" style="72" customWidth="1"/>
    <col min="6405" max="6405" width="15.625" style="72" customWidth="1"/>
    <col min="6406" max="6409" width="8.625" style="72" customWidth="1"/>
    <col min="6410" max="6410" width="10.625" style="72" customWidth="1"/>
    <col min="6411" max="6411" width="10.75" style="72" customWidth="1"/>
    <col min="6412" max="6415" width="7.875" style="72" customWidth="1"/>
    <col min="6416" max="6426" width="7.625" style="72" customWidth="1"/>
    <col min="6427" max="6427" width="13.375" style="72" customWidth="1"/>
    <col min="6428" max="6428" width="2" style="72" customWidth="1"/>
    <col min="6429" max="6432" width="0" style="72" hidden="1" customWidth="1"/>
    <col min="6433" max="6657" width="8.625" style="72"/>
    <col min="6658" max="6658" width="1.125" style="72" customWidth="1"/>
    <col min="6659" max="6659" width="2.375" style="72" customWidth="1"/>
    <col min="6660" max="6660" width="5.625" style="72" customWidth="1"/>
    <col min="6661" max="6661" width="15.625" style="72" customWidth="1"/>
    <col min="6662" max="6665" width="8.625" style="72" customWidth="1"/>
    <col min="6666" max="6666" width="10.625" style="72" customWidth="1"/>
    <col min="6667" max="6667" width="10.75" style="72" customWidth="1"/>
    <col min="6668" max="6671" width="7.875" style="72" customWidth="1"/>
    <col min="6672" max="6682" width="7.625" style="72" customWidth="1"/>
    <col min="6683" max="6683" width="13.375" style="72" customWidth="1"/>
    <col min="6684" max="6684" width="2" style="72" customWidth="1"/>
    <col min="6685" max="6688" width="0" style="72" hidden="1" customWidth="1"/>
    <col min="6689" max="6913" width="8.625" style="72"/>
    <col min="6914" max="6914" width="1.125" style="72" customWidth="1"/>
    <col min="6915" max="6915" width="2.375" style="72" customWidth="1"/>
    <col min="6916" max="6916" width="5.625" style="72" customWidth="1"/>
    <col min="6917" max="6917" width="15.625" style="72" customWidth="1"/>
    <col min="6918" max="6921" width="8.625" style="72" customWidth="1"/>
    <col min="6922" max="6922" width="10.625" style="72" customWidth="1"/>
    <col min="6923" max="6923" width="10.75" style="72" customWidth="1"/>
    <col min="6924" max="6927" width="7.875" style="72" customWidth="1"/>
    <col min="6928" max="6938" width="7.625" style="72" customWidth="1"/>
    <col min="6939" max="6939" width="13.375" style="72" customWidth="1"/>
    <col min="6940" max="6940" width="2" style="72" customWidth="1"/>
    <col min="6941" max="6944" width="0" style="72" hidden="1" customWidth="1"/>
    <col min="6945" max="7169" width="8.625" style="72"/>
    <col min="7170" max="7170" width="1.125" style="72" customWidth="1"/>
    <col min="7171" max="7171" width="2.375" style="72" customWidth="1"/>
    <col min="7172" max="7172" width="5.625" style="72" customWidth="1"/>
    <col min="7173" max="7173" width="15.625" style="72" customWidth="1"/>
    <col min="7174" max="7177" width="8.625" style="72" customWidth="1"/>
    <col min="7178" max="7178" width="10.625" style="72" customWidth="1"/>
    <col min="7179" max="7179" width="10.75" style="72" customWidth="1"/>
    <col min="7180" max="7183" width="7.875" style="72" customWidth="1"/>
    <col min="7184" max="7194" width="7.625" style="72" customWidth="1"/>
    <col min="7195" max="7195" width="13.375" style="72" customWidth="1"/>
    <col min="7196" max="7196" width="2" style="72" customWidth="1"/>
    <col min="7197" max="7200" width="0" style="72" hidden="1" customWidth="1"/>
    <col min="7201" max="7425" width="8.625" style="72"/>
    <col min="7426" max="7426" width="1.125" style="72" customWidth="1"/>
    <col min="7427" max="7427" width="2.375" style="72" customWidth="1"/>
    <col min="7428" max="7428" width="5.625" style="72" customWidth="1"/>
    <col min="7429" max="7429" width="15.625" style="72" customWidth="1"/>
    <col min="7430" max="7433" width="8.625" style="72" customWidth="1"/>
    <col min="7434" max="7434" width="10.625" style="72" customWidth="1"/>
    <col min="7435" max="7435" width="10.75" style="72" customWidth="1"/>
    <col min="7436" max="7439" width="7.875" style="72" customWidth="1"/>
    <col min="7440" max="7450" width="7.625" style="72" customWidth="1"/>
    <col min="7451" max="7451" width="13.375" style="72" customWidth="1"/>
    <col min="7452" max="7452" width="2" style="72" customWidth="1"/>
    <col min="7453" max="7456" width="0" style="72" hidden="1" customWidth="1"/>
    <col min="7457" max="7681" width="8.625" style="72"/>
    <col min="7682" max="7682" width="1.125" style="72" customWidth="1"/>
    <col min="7683" max="7683" width="2.375" style="72" customWidth="1"/>
    <col min="7684" max="7684" width="5.625" style="72" customWidth="1"/>
    <col min="7685" max="7685" width="15.625" style="72" customWidth="1"/>
    <col min="7686" max="7689" width="8.625" style="72" customWidth="1"/>
    <col min="7690" max="7690" width="10.625" style="72" customWidth="1"/>
    <col min="7691" max="7691" width="10.75" style="72" customWidth="1"/>
    <col min="7692" max="7695" width="7.875" style="72" customWidth="1"/>
    <col min="7696" max="7706" width="7.625" style="72" customWidth="1"/>
    <col min="7707" max="7707" width="13.375" style="72" customWidth="1"/>
    <col min="7708" max="7708" width="2" style="72" customWidth="1"/>
    <col min="7709" max="7712" width="0" style="72" hidden="1" customWidth="1"/>
    <col min="7713" max="7937" width="8.625" style="72"/>
    <col min="7938" max="7938" width="1.125" style="72" customWidth="1"/>
    <col min="7939" max="7939" width="2.375" style="72" customWidth="1"/>
    <col min="7940" max="7940" width="5.625" style="72" customWidth="1"/>
    <col min="7941" max="7941" width="15.625" style="72" customWidth="1"/>
    <col min="7942" max="7945" width="8.625" style="72" customWidth="1"/>
    <col min="7946" max="7946" width="10.625" style="72" customWidth="1"/>
    <col min="7947" max="7947" width="10.75" style="72" customWidth="1"/>
    <col min="7948" max="7951" width="7.875" style="72" customWidth="1"/>
    <col min="7952" max="7962" width="7.625" style="72" customWidth="1"/>
    <col min="7963" max="7963" width="13.375" style="72" customWidth="1"/>
    <col min="7964" max="7964" width="2" style="72" customWidth="1"/>
    <col min="7965" max="7968" width="0" style="72" hidden="1" customWidth="1"/>
    <col min="7969" max="8193" width="8.625" style="72"/>
    <col min="8194" max="8194" width="1.125" style="72" customWidth="1"/>
    <col min="8195" max="8195" width="2.375" style="72" customWidth="1"/>
    <col min="8196" max="8196" width="5.625" style="72" customWidth="1"/>
    <col min="8197" max="8197" width="15.625" style="72" customWidth="1"/>
    <col min="8198" max="8201" width="8.625" style="72" customWidth="1"/>
    <col min="8202" max="8202" width="10.625" style="72" customWidth="1"/>
    <col min="8203" max="8203" width="10.75" style="72" customWidth="1"/>
    <col min="8204" max="8207" width="7.875" style="72" customWidth="1"/>
    <col min="8208" max="8218" width="7.625" style="72" customWidth="1"/>
    <col min="8219" max="8219" width="13.375" style="72" customWidth="1"/>
    <col min="8220" max="8220" width="2" style="72" customWidth="1"/>
    <col min="8221" max="8224" width="0" style="72" hidden="1" customWidth="1"/>
    <col min="8225" max="8449" width="8.625" style="72"/>
    <col min="8450" max="8450" width="1.125" style="72" customWidth="1"/>
    <col min="8451" max="8451" width="2.375" style="72" customWidth="1"/>
    <col min="8452" max="8452" width="5.625" style="72" customWidth="1"/>
    <col min="8453" max="8453" width="15.625" style="72" customWidth="1"/>
    <col min="8454" max="8457" width="8.625" style="72" customWidth="1"/>
    <col min="8458" max="8458" width="10.625" style="72" customWidth="1"/>
    <col min="8459" max="8459" width="10.75" style="72" customWidth="1"/>
    <col min="8460" max="8463" width="7.875" style="72" customWidth="1"/>
    <col min="8464" max="8474" width="7.625" style="72" customWidth="1"/>
    <col min="8475" max="8475" width="13.375" style="72" customWidth="1"/>
    <col min="8476" max="8476" width="2" style="72" customWidth="1"/>
    <col min="8477" max="8480" width="0" style="72" hidden="1" customWidth="1"/>
    <col min="8481" max="8705" width="8.625" style="72"/>
    <col min="8706" max="8706" width="1.125" style="72" customWidth="1"/>
    <col min="8707" max="8707" width="2.375" style="72" customWidth="1"/>
    <col min="8708" max="8708" width="5.625" style="72" customWidth="1"/>
    <col min="8709" max="8709" width="15.625" style="72" customWidth="1"/>
    <col min="8710" max="8713" width="8.625" style="72" customWidth="1"/>
    <col min="8714" max="8714" width="10.625" style="72" customWidth="1"/>
    <col min="8715" max="8715" width="10.75" style="72" customWidth="1"/>
    <col min="8716" max="8719" width="7.875" style="72" customWidth="1"/>
    <col min="8720" max="8730" width="7.625" style="72" customWidth="1"/>
    <col min="8731" max="8731" width="13.375" style="72" customWidth="1"/>
    <col min="8732" max="8732" width="2" style="72" customWidth="1"/>
    <col min="8733" max="8736" width="0" style="72" hidden="1" customWidth="1"/>
    <col min="8737" max="8961" width="8.625" style="72"/>
    <col min="8962" max="8962" width="1.125" style="72" customWidth="1"/>
    <col min="8963" max="8963" width="2.375" style="72" customWidth="1"/>
    <col min="8964" max="8964" width="5.625" style="72" customWidth="1"/>
    <col min="8965" max="8965" width="15.625" style="72" customWidth="1"/>
    <col min="8966" max="8969" width="8.625" style="72" customWidth="1"/>
    <col min="8970" max="8970" width="10.625" style="72" customWidth="1"/>
    <col min="8971" max="8971" width="10.75" style="72" customWidth="1"/>
    <col min="8972" max="8975" width="7.875" style="72" customWidth="1"/>
    <col min="8976" max="8986" width="7.625" style="72" customWidth="1"/>
    <col min="8987" max="8987" width="13.375" style="72" customWidth="1"/>
    <col min="8988" max="8988" width="2" style="72" customWidth="1"/>
    <col min="8989" max="8992" width="0" style="72" hidden="1" customWidth="1"/>
    <col min="8993" max="9217" width="8.625" style="72"/>
    <col min="9218" max="9218" width="1.125" style="72" customWidth="1"/>
    <col min="9219" max="9219" width="2.375" style="72" customWidth="1"/>
    <col min="9220" max="9220" width="5.625" style="72" customWidth="1"/>
    <col min="9221" max="9221" width="15.625" style="72" customWidth="1"/>
    <col min="9222" max="9225" width="8.625" style="72" customWidth="1"/>
    <col min="9226" max="9226" width="10.625" style="72" customWidth="1"/>
    <col min="9227" max="9227" width="10.75" style="72" customWidth="1"/>
    <col min="9228" max="9231" width="7.875" style="72" customWidth="1"/>
    <col min="9232" max="9242" width="7.625" style="72" customWidth="1"/>
    <col min="9243" max="9243" width="13.375" style="72" customWidth="1"/>
    <col min="9244" max="9244" width="2" style="72" customWidth="1"/>
    <col min="9245" max="9248" width="0" style="72" hidden="1" customWidth="1"/>
    <col min="9249" max="9473" width="8.625" style="72"/>
    <col min="9474" max="9474" width="1.125" style="72" customWidth="1"/>
    <col min="9475" max="9475" width="2.375" style="72" customWidth="1"/>
    <col min="9476" max="9476" width="5.625" style="72" customWidth="1"/>
    <col min="9477" max="9477" width="15.625" style="72" customWidth="1"/>
    <col min="9478" max="9481" width="8.625" style="72" customWidth="1"/>
    <col min="9482" max="9482" width="10.625" style="72" customWidth="1"/>
    <col min="9483" max="9483" width="10.75" style="72" customWidth="1"/>
    <col min="9484" max="9487" width="7.875" style="72" customWidth="1"/>
    <col min="9488" max="9498" width="7.625" style="72" customWidth="1"/>
    <col min="9499" max="9499" width="13.375" style="72" customWidth="1"/>
    <col min="9500" max="9500" width="2" style="72" customWidth="1"/>
    <col min="9501" max="9504" width="0" style="72" hidden="1" customWidth="1"/>
    <col min="9505" max="9729" width="8.625" style="72"/>
    <col min="9730" max="9730" width="1.125" style="72" customWidth="1"/>
    <col min="9731" max="9731" width="2.375" style="72" customWidth="1"/>
    <col min="9732" max="9732" width="5.625" style="72" customWidth="1"/>
    <col min="9733" max="9733" width="15.625" style="72" customWidth="1"/>
    <col min="9734" max="9737" width="8.625" style="72" customWidth="1"/>
    <col min="9738" max="9738" width="10.625" style="72" customWidth="1"/>
    <col min="9739" max="9739" width="10.75" style="72" customWidth="1"/>
    <col min="9740" max="9743" width="7.875" style="72" customWidth="1"/>
    <col min="9744" max="9754" width="7.625" style="72" customWidth="1"/>
    <col min="9755" max="9755" width="13.375" style="72" customWidth="1"/>
    <col min="9756" max="9756" width="2" style="72" customWidth="1"/>
    <col min="9757" max="9760" width="0" style="72" hidden="1" customWidth="1"/>
    <col min="9761" max="9985" width="8.625" style="72"/>
    <col min="9986" max="9986" width="1.125" style="72" customWidth="1"/>
    <col min="9987" max="9987" width="2.375" style="72" customWidth="1"/>
    <col min="9988" max="9988" width="5.625" style="72" customWidth="1"/>
    <col min="9989" max="9989" width="15.625" style="72" customWidth="1"/>
    <col min="9990" max="9993" width="8.625" style="72" customWidth="1"/>
    <col min="9994" max="9994" width="10.625" style="72" customWidth="1"/>
    <col min="9995" max="9995" width="10.75" style="72" customWidth="1"/>
    <col min="9996" max="9999" width="7.875" style="72" customWidth="1"/>
    <col min="10000" max="10010" width="7.625" style="72" customWidth="1"/>
    <col min="10011" max="10011" width="13.375" style="72" customWidth="1"/>
    <col min="10012" max="10012" width="2" style="72" customWidth="1"/>
    <col min="10013" max="10016" width="0" style="72" hidden="1" customWidth="1"/>
    <col min="10017" max="10241" width="8.625" style="72"/>
    <col min="10242" max="10242" width="1.125" style="72" customWidth="1"/>
    <col min="10243" max="10243" width="2.375" style="72" customWidth="1"/>
    <col min="10244" max="10244" width="5.625" style="72" customWidth="1"/>
    <col min="10245" max="10245" width="15.625" style="72" customWidth="1"/>
    <col min="10246" max="10249" width="8.625" style="72" customWidth="1"/>
    <col min="10250" max="10250" width="10.625" style="72" customWidth="1"/>
    <col min="10251" max="10251" width="10.75" style="72" customWidth="1"/>
    <col min="10252" max="10255" width="7.875" style="72" customWidth="1"/>
    <col min="10256" max="10266" width="7.625" style="72" customWidth="1"/>
    <col min="10267" max="10267" width="13.375" style="72" customWidth="1"/>
    <col min="10268" max="10268" width="2" style="72" customWidth="1"/>
    <col min="10269" max="10272" width="0" style="72" hidden="1" customWidth="1"/>
    <col min="10273" max="10497" width="8.625" style="72"/>
    <col min="10498" max="10498" width="1.125" style="72" customWidth="1"/>
    <col min="10499" max="10499" width="2.375" style="72" customWidth="1"/>
    <col min="10500" max="10500" width="5.625" style="72" customWidth="1"/>
    <col min="10501" max="10501" width="15.625" style="72" customWidth="1"/>
    <col min="10502" max="10505" width="8.625" style="72" customWidth="1"/>
    <col min="10506" max="10506" width="10.625" style="72" customWidth="1"/>
    <col min="10507" max="10507" width="10.75" style="72" customWidth="1"/>
    <col min="10508" max="10511" width="7.875" style="72" customWidth="1"/>
    <col min="10512" max="10522" width="7.625" style="72" customWidth="1"/>
    <col min="10523" max="10523" width="13.375" style="72" customWidth="1"/>
    <col min="10524" max="10524" width="2" style="72" customWidth="1"/>
    <col min="10525" max="10528" width="0" style="72" hidden="1" customWidth="1"/>
    <col min="10529" max="10753" width="8.625" style="72"/>
    <col min="10754" max="10754" width="1.125" style="72" customWidth="1"/>
    <col min="10755" max="10755" width="2.375" style="72" customWidth="1"/>
    <col min="10756" max="10756" width="5.625" style="72" customWidth="1"/>
    <col min="10757" max="10757" width="15.625" style="72" customWidth="1"/>
    <col min="10758" max="10761" width="8.625" style="72" customWidth="1"/>
    <col min="10762" max="10762" width="10.625" style="72" customWidth="1"/>
    <col min="10763" max="10763" width="10.75" style="72" customWidth="1"/>
    <col min="10764" max="10767" width="7.875" style="72" customWidth="1"/>
    <col min="10768" max="10778" width="7.625" style="72" customWidth="1"/>
    <col min="10779" max="10779" width="13.375" style="72" customWidth="1"/>
    <col min="10780" max="10780" width="2" style="72" customWidth="1"/>
    <col min="10781" max="10784" width="0" style="72" hidden="1" customWidth="1"/>
    <col min="10785" max="11009" width="8.625" style="72"/>
    <col min="11010" max="11010" width="1.125" style="72" customWidth="1"/>
    <col min="11011" max="11011" width="2.375" style="72" customWidth="1"/>
    <col min="11012" max="11012" width="5.625" style="72" customWidth="1"/>
    <col min="11013" max="11013" width="15.625" style="72" customWidth="1"/>
    <col min="11014" max="11017" width="8.625" style="72" customWidth="1"/>
    <col min="11018" max="11018" width="10.625" style="72" customWidth="1"/>
    <col min="11019" max="11019" width="10.75" style="72" customWidth="1"/>
    <col min="11020" max="11023" width="7.875" style="72" customWidth="1"/>
    <col min="11024" max="11034" width="7.625" style="72" customWidth="1"/>
    <col min="11035" max="11035" width="13.375" style="72" customWidth="1"/>
    <col min="11036" max="11036" width="2" style="72" customWidth="1"/>
    <col min="11037" max="11040" width="0" style="72" hidden="1" customWidth="1"/>
    <col min="11041" max="11265" width="8.625" style="72"/>
    <col min="11266" max="11266" width="1.125" style="72" customWidth="1"/>
    <col min="11267" max="11267" width="2.375" style="72" customWidth="1"/>
    <col min="11268" max="11268" width="5.625" style="72" customWidth="1"/>
    <col min="11269" max="11269" width="15.625" style="72" customWidth="1"/>
    <col min="11270" max="11273" width="8.625" style="72" customWidth="1"/>
    <col min="11274" max="11274" width="10.625" style="72" customWidth="1"/>
    <col min="11275" max="11275" width="10.75" style="72" customWidth="1"/>
    <col min="11276" max="11279" width="7.875" style="72" customWidth="1"/>
    <col min="11280" max="11290" width="7.625" style="72" customWidth="1"/>
    <col min="11291" max="11291" width="13.375" style="72" customWidth="1"/>
    <col min="11292" max="11292" width="2" style="72" customWidth="1"/>
    <col min="11293" max="11296" width="0" style="72" hidden="1" customWidth="1"/>
    <col min="11297" max="11521" width="8.625" style="72"/>
    <col min="11522" max="11522" width="1.125" style="72" customWidth="1"/>
    <col min="11523" max="11523" width="2.375" style="72" customWidth="1"/>
    <col min="11524" max="11524" width="5.625" style="72" customWidth="1"/>
    <col min="11525" max="11525" width="15.625" style="72" customWidth="1"/>
    <col min="11526" max="11529" width="8.625" style="72" customWidth="1"/>
    <col min="11530" max="11530" width="10.625" style="72" customWidth="1"/>
    <col min="11531" max="11531" width="10.75" style="72" customWidth="1"/>
    <col min="11532" max="11535" width="7.875" style="72" customWidth="1"/>
    <col min="11536" max="11546" width="7.625" style="72" customWidth="1"/>
    <col min="11547" max="11547" width="13.375" style="72" customWidth="1"/>
    <col min="11548" max="11548" width="2" style="72" customWidth="1"/>
    <col min="11549" max="11552" width="0" style="72" hidden="1" customWidth="1"/>
    <col min="11553" max="11777" width="8.625" style="72"/>
    <col min="11778" max="11778" width="1.125" style="72" customWidth="1"/>
    <col min="11779" max="11779" width="2.375" style="72" customWidth="1"/>
    <col min="11780" max="11780" width="5.625" style="72" customWidth="1"/>
    <col min="11781" max="11781" width="15.625" style="72" customWidth="1"/>
    <col min="11782" max="11785" width="8.625" style="72" customWidth="1"/>
    <col min="11786" max="11786" width="10.625" style="72" customWidth="1"/>
    <col min="11787" max="11787" width="10.75" style="72" customWidth="1"/>
    <col min="11788" max="11791" width="7.875" style="72" customWidth="1"/>
    <col min="11792" max="11802" width="7.625" style="72" customWidth="1"/>
    <col min="11803" max="11803" width="13.375" style="72" customWidth="1"/>
    <col min="11804" max="11804" width="2" style="72" customWidth="1"/>
    <col min="11805" max="11808" width="0" style="72" hidden="1" customWidth="1"/>
    <col min="11809" max="12033" width="8.625" style="72"/>
    <col min="12034" max="12034" width="1.125" style="72" customWidth="1"/>
    <col min="12035" max="12035" width="2.375" style="72" customWidth="1"/>
    <col min="12036" max="12036" width="5.625" style="72" customWidth="1"/>
    <col min="12037" max="12037" width="15.625" style="72" customWidth="1"/>
    <col min="12038" max="12041" width="8.625" style="72" customWidth="1"/>
    <col min="12042" max="12042" width="10.625" style="72" customWidth="1"/>
    <col min="12043" max="12043" width="10.75" style="72" customWidth="1"/>
    <col min="12044" max="12047" width="7.875" style="72" customWidth="1"/>
    <col min="12048" max="12058" width="7.625" style="72" customWidth="1"/>
    <col min="12059" max="12059" width="13.375" style="72" customWidth="1"/>
    <col min="12060" max="12060" width="2" style="72" customWidth="1"/>
    <col min="12061" max="12064" width="0" style="72" hidden="1" customWidth="1"/>
    <col min="12065" max="12289" width="8.625" style="72"/>
    <col min="12290" max="12290" width="1.125" style="72" customWidth="1"/>
    <col min="12291" max="12291" width="2.375" style="72" customWidth="1"/>
    <col min="12292" max="12292" width="5.625" style="72" customWidth="1"/>
    <col min="12293" max="12293" width="15.625" style="72" customWidth="1"/>
    <col min="12294" max="12297" width="8.625" style="72" customWidth="1"/>
    <col min="12298" max="12298" width="10.625" style="72" customWidth="1"/>
    <col min="12299" max="12299" width="10.75" style="72" customWidth="1"/>
    <col min="12300" max="12303" width="7.875" style="72" customWidth="1"/>
    <col min="12304" max="12314" width="7.625" style="72" customWidth="1"/>
    <col min="12315" max="12315" width="13.375" style="72" customWidth="1"/>
    <col min="12316" max="12316" width="2" style="72" customWidth="1"/>
    <col min="12317" max="12320" width="0" style="72" hidden="1" customWidth="1"/>
    <col min="12321" max="12545" width="8.625" style="72"/>
    <col min="12546" max="12546" width="1.125" style="72" customWidth="1"/>
    <col min="12547" max="12547" width="2.375" style="72" customWidth="1"/>
    <col min="12548" max="12548" width="5.625" style="72" customWidth="1"/>
    <col min="12549" max="12549" width="15.625" style="72" customWidth="1"/>
    <col min="12550" max="12553" width="8.625" style="72" customWidth="1"/>
    <col min="12554" max="12554" width="10.625" style="72" customWidth="1"/>
    <col min="12555" max="12555" width="10.75" style="72" customWidth="1"/>
    <col min="12556" max="12559" width="7.875" style="72" customWidth="1"/>
    <col min="12560" max="12570" width="7.625" style="72" customWidth="1"/>
    <col min="12571" max="12571" width="13.375" style="72" customWidth="1"/>
    <col min="12572" max="12572" width="2" style="72" customWidth="1"/>
    <col min="12573" max="12576" width="0" style="72" hidden="1" customWidth="1"/>
    <col min="12577" max="12801" width="8.625" style="72"/>
    <col min="12802" max="12802" width="1.125" style="72" customWidth="1"/>
    <col min="12803" max="12803" width="2.375" style="72" customWidth="1"/>
    <col min="12804" max="12804" width="5.625" style="72" customWidth="1"/>
    <col min="12805" max="12805" width="15.625" style="72" customWidth="1"/>
    <col min="12806" max="12809" width="8.625" style="72" customWidth="1"/>
    <col min="12810" max="12810" width="10.625" style="72" customWidth="1"/>
    <col min="12811" max="12811" width="10.75" style="72" customWidth="1"/>
    <col min="12812" max="12815" width="7.875" style="72" customWidth="1"/>
    <col min="12816" max="12826" width="7.625" style="72" customWidth="1"/>
    <col min="12827" max="12827" width="13.375" style="72" customWidth="1"/>
    <col min="12828" max="12828" width="2" style="72" customWidth="1"/>
    <col min="12829" max="12832" width="0" style="72" hidden="1" customWidth="1"/>
    <col min="12833" max="13057" width="8.625" style="72"/>
    <col min="13058" max="13058" width="1.125" style="72" customWidth="1"/>
    <col min="13059" max="13059" width="2.375" style="72" customWidth="1"/>
    <col min="13060" max="13060" width="5.625" style="72" customWidth="1"/>
    <col min="13061" max="13061" width="15.625" style="72" customWidth="1"/>
    <col min="13062" max="13065" width="8.625" style="72" customWidth="1"/>
    <col min="13066" max="13066" width="10.625" style="72" customWidth="1"/>
    <col min="13067" max="13067" width="10.75" style="72" customWidth="1"/>
    <col min="13068" max="13071" width="7.875" style="72" customWidth="1"/>
    <col min="13072" max="13082" width="7.625" style="72" customWidth="1"/>
    <col min="13083" max="13083" width="13.375" style="72" customWidth="1"/>
    <col min="13084" max="13084" width="2" style="72" customWidth="1"/>
    <col min="13085" max="13088" width="0" style="72" hidden="1" customWidth="1"/>
    <col min="13089" max="13313" width="8.625" style="72"/>
    <col min="13314" max="13314" width="1.125" style="72" customWidth="1"/>
    <col min="13315" max="13315" width="2.375" style="72" customWidth="1"/>
    <col min="13316" max="13316" width="5.625" style="72" customWidth="1"/>
    <col min="13317" max="13317" width="15.625" style="72" customWidth="1"/>
    <col min="13318" max="13321" width="8.625" style="72" customWidth="1"/>
    <col min="13322" max="13322" width="10.625" style="72" customWidth="1"/>
    <col min="13323" max="13323" width="10.75" style="72" customWidth="1"/>
    <col min="13324" max="13327" width="7.875" style="72" customWidth="1"/>
    <col min="13328" max="13338" width="7.625" style="72" customWidth="1"/>
    <col min="13339" max="13339" width="13.375" style="72" customWidth="1"/>
    <col min="13340" max="13340" width="2" style="72" customWidth="1"/>
    <col min="13341" max="13344" width="0" style="72" hidden="1" customWidth="1"/>
    <col min="13345" max="13569" width="8.625" style="72"/>
    <col min="13570" max="13570" width="1.125" style="72" customWidth="1"/>
    <col min="13571" max="13571" width="2.375" style="72" customWidth="1"/>
    <col min="13572" max="13572" width="5.625" style="72" customWidth="1"/>
    <col min="13573" max="13573" width="15.625" style="72" customWidth="1"/>
    <col min="13574" max="13577" width="8.625" style="72" customWidth="1"/>
    <col min="13578" max="13578" width="10.625" style="72" customWidth="1"/>
    <col min="13579" max="13579" width="10.75" style="72" customWidth="1"/>
    <col min="13580" max="13583" width="7.875" style="72" customWidth="1"/>
    <col min="13584" max="13594" width="7.625" style="72" customWidth="1"/>
    <col min="13595" max="13595" width="13.375" style="72" customWidth="1"/>
    <col min="13596" max="13596" width="2" style="72" customWidth="1"/>
    <col min="13597" max="13600" width="0" style="72" hidden="1" customWidth="1"/>
    <col min="13601" max="13825" width="8.625" style="72"/>
    <col min="13826" max="13826" width="1.125" style="72" customWidth="1"/>
    <col min="13827" max="13827" width="2.375" style="72" customWidth="1"/>
    <col min="13828" max="13828" width="5.625" style="72" customWidth="1"/>
    <col min="13829" max="13829" width="15.625" style="72" customWidth="1"/>
    <col min="13830" max="13833" width="8.625" style="72" customWidth="1"/>
    <col min="13834" max="13834" width="10.625" style="72" customWidth="1"/>
    <col min="13835" max="13835" width="10.75" style="72" customWidth="1"/>
    <col min="13836" max="13839" width="7.875" style="72" customWidth="1"/>
    <col min="13840" max="13850" width="7.625" style="72" customWidth="1"/>
    <col min="13851" max="13851" width="13.375" style="72" customWidth="1"/>
    <col min="13852" max="13852" width="2" style="72" customWidth="1"/>
    <col min="13853" max="13856" width="0" style="72" hidden="1" customWidth="1"/>
    <col min="13857" max="14081" width="8.625" style="72"/>
    <col min="14082" max="14082" width="1.125" style="72" customWidth="1"/>
    <col min="14083" max="14083" width="2.375" style="72" customWidth="1"/>
    <col min="14084" max="14084" width="5.625" style="72" customWidth="1"/>
    <col min="14085" max="14085" width="15.625" style="72" customWidth="1"/>
    <col min="14086" max="14089" width="8.625" style="72" customWidth="1"/>
    <col min="14090" max="14090" width="10.625" style="72" customWidth="1"/>
    <col min="14091" max="14091" width="10.75" style="72" customWidth="1"/>
    <col min="14092" max="14095" width="7.875" style="72" customWidth="1"/>
    <col min="14096" max="14106" width="7.625" style="72" customWidth="1"/>
    <col min="14107" max="14107" width="13.375" style="72" customWidth="1"/>
    <col min="14108" max="14108" width="2" style="72" customWidth="1"/>
    <col min="14109" max="14112" width="0" style="72" hidden="1" customWidth="1"/>
    <col min="14113" max="14337" width="8.625" style="72"/>
    <col min="14338" max="14338" width="1.125" style="72" customWidth="1"/>
    <col min="14339" max="14339" width="2.375" style="72" customWidth="1"/>
    <col min="14340" max="14340" width="5.625" style="72" customWidth="1"/>
    <col min="14341" max="14341" width="15.625" style="72" customWidth="1"/>
    <col min="14342" max="14345" width="8.625" style="72" customWidth="1"/>
    <col min="14346" max="14346" width="10.625" style="72" customWidth="1"/>
    <col min="14347" max="14347" width="10.75" style="72" customWidth="1"/>
    <col min="14348" max="14351" width="7.875" style="72" customWidth="1"/>
    <col min="14352" max="14362" width="7.625" style="72" customWidth="1"/>
    <col min="14363" max="14363" width="13.375" style="72" customWidth="1"/>
    <col min="14364" max="14364" width="2" style="72" customWidth="1"/>
    <col min="14365" max="14368" width="0" style="72" hidden="1" customWidth="1"/>
    <col min="14369" max="14593" width="8.625" style="72"/>
    <col min="14594" max="14594" width="1.125" style="72" customWidth="1"/>
    <col min="14595" max="14595" width="2.375" style="72" customWidth="1"/>
    <col min="14596" max="14596" width="5.625" style="72" customWidth="1"/>
    <col min="14597" max="14597" width="15.625" style="72" customWidth="1"/>
    <col min="14598" max="14601" width="8.625" style="72" customWidth="1"/>
    <col min="14602" max="14602" width="10.625" style="72" customWidth="1"/>
    <col min="14603" max="14603" width="10.75" style="72" customWidth="1"/>
    <col min="14604" max="14607" width="7.875" style="72" customWidth="1"/>
    <col min="14608" max="14618" width="7.625" style="72" customWidth="1"/>
    <col min="14619" max="14619" width="13.375" style="72" customWidth="1"/>
    <col min="14620" max="14620" width="2" style="72" customWidth="1"/>
    <col min="14621" max="14624" width="0" style="72" hidden="1" customWidth="1"/>
    <col min="14625" max="14849" width="8.625" style="72"/>
    <col min="14850" max="14850" width="1.125" style="72" customWidth="1"/>
    <col min="14851" max="14851" width="2.375" style="72" customWidth="1"/>
    <col min="14852" max="14852" width="5.625" style="72" customWidth="1"/>
    <col min="14853" max="14853" width="15.625" style="72" customWidth="1"/>
    <col min="14854" max="14857" width="8.625" style="72" customWidth="1"/>
    <col min="14858" max="14858" width="10.625" style="72" customWidth="1"/>
    <col min="14859" max="14859" width="10.75" style="72" customWidth="1"/>
    <col min="14860" max="14863" width="7.875" style="72" customWidth="1"/>
    <col min="14864" max="14874" width="7.625" style="72" customWidth="1"/>
    <col min="14875" max="14875" width="13.375" style="72" customWidth="1"/>
    <col min="14876" max="14876" width="2" style="72" customWidth="1"/>
    <col min="14877" max="14880" width="0" style="72" hidden="1" customWidth="1"/>
    <col min="14881" max="15105" width="8.625" style="72"/>
    <col min="15106" max="15106" width="1.125" style="72" customWidth="1"/>
    <col min="15107" max="15107" width="2.375" style="72" customWidth="1"/>
    <col min="15108" max="15108" width="5.625" style="72" customWidth="1"/>
    <col min="15109" max="15109" width="15.625" style="72" customWidth="1"/>
    <col min="15110" max="15113" width="8.625" style="72" customWidth="1"/>
    <col min="15114" max="15114" width="10.625" style="72" customWidth="1"/>
    <col min="15115" max="15115" width="10.75" style="72" customWidth="1"/>
    <col min="15116" max="15119" width="7.875" style="72" customWidth="1"/>
    <col min="15120" max="15130" width="7.625" style="72" customWidth="1"/>
    <col min="15131" max="15131" width="13.375" style="72" customWidth="1"/>
    <col min="15132" max="15132" width="2" style="72" customWidth="1"/>
    <col min="15133" max="15136" width="0" style="72" hidden="1" customWidth="1"/>
    <col min="15137" max="15361" width="8.625" style="72"/>
    <col min="15362" max="15362" width="1.125" style="72" customWidth="1"/>
    <col min="15363" max="15363" width="2.375" style="72" customWidth="1"/>
    <col min="15364" max="15364" width="5.625" style="72" customWidth="1"/>
    <col min="15365" max="15365" width="15.625" style="72" customWidth="1"/>
    <col min="15366" max="15369" width="8.625" style="72" customWidth="1"/>
    <col min="15370" max="15370" width="10.625" style="72" customWidth="1"/>
    <col min="15371" max="15371" width="10.75" style="72" customWidth="1"/>
    <col min="15372" max="15375" width="7.875" style="72" customWidth="1"/>
    <col min="15376" max="15386" width="7.625" style="72" customWidth="1"/>
    <col min="15387" max="15387" width="13.375" style="72" customWidth="1"/>
    <col min="15388" max="15388" width="2" style="72" customWidth="1"/>
    <col min="15389" max="15392" width="0" style="72" hidden="1" customWidth="1"/>
    <col min="15393" max="15617" width="8.625" style="72"/>
    <col min="15618" max="15618" width="1.125" style="72" customWidth="1"/>
    <col min="15619" max="15619" width="2.375" style="72" customWidth="1"/>
    <col min="15620" max="15620" width="5.625" style="72" customWidth="1"/>
    <col min="15621" max="15621" width="15.625" style="72" customWidth="1"/>
    <col min="15622" max="15625" width="8.625" style="72" customWidth="1"/>
    <col min="15626" max="15626" width="10.625" style="72" customWidth="1"/>
    <col min="15627" max="15627" width="10.75" style="72" customWidth="1"/>
    <col min="15628" max="15631" width="7.875" style="72" customWidth="1"/>
    <col min="15632" max="15642" width="7.625" style="72" customWidth="1"/>
    <col min="15643" max="15643" width="13.375" style="72" customWidth="1"/>
    <col min="15644" max="15644" width="2" style="72" customWidth="1"/>
    <col min="15645" max="15648" width="0" style="72" hidden="1" customWidth="1"/>
    <col min="15649" max="15873" width="8.625" style="72"/>
    <col min="15874" max="15874" width="1.125" style="72" customWidth="1"/>
    <col min="15875" max="15875" width="2.375" style="72" customWidth="1"/>
    <col min="15876" max="15876" width="5.625" style="72" customWidth="1"/>
    <col min="15877" max="15877" width="15.625" style="72" customWidth="1"/>
    <col min="15878" max="15881" width="8.625" style="72" customWidth="1"/>
    <col min="15882" max="15882" width="10.625" style="72" customWidth="1"/>
    <col min="15883" max="15883" width="10.75" style="72" customWidth="1"/>
    <col min="15884" max="15887" width="7.875" style="72" customWidth="1"/>
    <col min="15888" max="15898" width="7.625" style="72" customWidth="1"/>
    <col min="15899" max="15899" width="13.375" style="72" customWidth="1"/>
    <col min="15900" max="15900" width="2" style="72" customWidth="1"/>
    <col min="15901" max="15904" width="0" style="72" hidden="1" customWidth="1"/>
    <col min="15905" max="16129" width="8.625" style="72"/>
    <col min="16130" max="16130" width="1.125" style="72" customWidth="1"/>
    <col min="16131" max="16131" width="2.375" style="72" customWidth="1"/>
    <col min="16132" max="16132" width="5.625" style="72" customWidth="1"/>
    <col min="16133" max="16133" width="15.625" style="72" customWidth="1"/>
    <col min="16134" max="16137" width="8.625" style="72" customWidth="1"/>
    <col min="16138" max="16138" width="10.625" style="72" customWidth="1"/>
    <col min="16139" max="16139" width="10.75" style="72" customWidth="1"/>
    <col min="16140" max="16143" width="7.875" style="72" customWidth="1"/>
    <col min="16144" max="16154" width="7.625" style="72" customWidth="1"/>
    <col min="16155" max="16155" width="13.375" style="72" customWidth="1"/>
    <col min="16156" max="16156" width="2" style="72" customWidth="1"/>
    <col min="16157" max="16160" width="0" style="72" hidden="1" customWidth="1"/>
    <col min="16161" max="16384" width="8.625" style="72"/>
  </cols>
  <sheetData>
    <row r="1" spans="2:16">
      <c r="B1" s="72" t="s">
        <v>149</v>
      </c>
    </row>
    <row r="2" spans="2:16" ht="25.5" customHeight="1">
      <c r="C2" s="97"/>
      <c r="D2" s="97"/>
      <c r="E2" s="97"/>
      <c r="F2" s="97"/>
      <c r="G2" s="97"/>
      <c r="H2" s="97"/>
      <c r="I2" s="97"/>
      <c r="J2" s="97"/>
    </row>
    <row r="3" spans="2:16" ht="25.5" customHeight="1">
      <c r="C3" s="97"/>
      <c r="D3" s="97"/>
      <c r="E3" s="107" t="s">
        <v>456</v>
      </c>
      <c r="F3" s="108"/>
      <c r="G3" s="108"/>
      <c r="H3" s="97"/>
      <c r="I3" s="97"/>
      <c r="J3" s="97"/>
    </row>
    <row r="4" spans="2:16" ht="25.5" customHeight="1">
      <c r="C4" s="97"/>
      <c r="D4" s="97"/>
      <c r="E4" s="97"/>
      <c r="F4" s="97"/>
      <c r="G4" s="97"/>
      <c r="H4" s="97"/>
      <c r="I4" s="97"/>
      <c r="J4" s="97"/>
    </row>
    <row r="5" spans="2:16" ht="18" customHeight="1"/>
    <row r="6" spans="2:16" ht="18" customHeight="1">
      <c r="B6" s="109" t="s">
        <v>150</v>
      </c>
      <c r="C6" s="74"/>
      <c r="D6" s="110"/>
      <c r="E6" s="110"/>
      <c r="F6" s="110"/>
      <c r="G6" s="110"/>
      <c r="H6" s="110"/>
      <c r="I6" s="110"/>
      <c r="J6" s="110"/>
      <c r="K6" s="110"/>
      <c r="L6" s="110"/>
      <c r="M6" s="110"/>
      <c r="N6" s="110"/>
      <c r="O6" s="110"/>
      <c r="P6" s="110"/>
    </row>
    <row r="7" spans="2:16" ht="5.0999999999999996" customHeight="1">
      <c r="B7" s="109"/>
      <c r="C7" s="74"/>
      <c r="D7" s="110"/>
      <c r="E7" s="110"/>
      <c r="F7" s="110"/>
      <c r="G7" s="110"/>
      <c r="H7" s="110"/>
      <c r="I7" s="110"/>
      <c r="J7" s="110"/>
      <c r="K7" s="110"/>
      <c r="L7" s="110"/>
      <c r="M7" s="110"/>
      <c r="N7" s="110"/>
      <c r="O7" s="110"/>
      <c r="P7" s="110"/>
    </row>
    <row r="8" spans="2:16" ht="17.45" customHeight="1">
      <c r="B8" s="109"/>
      <c r="C8" s="111" t="s">
        <v>436</v>
      </c>
      <c r="E8" s="110"/>
      <c r="F8" s="110"/>
      <c r="G8" s="110"/>
      <c r="H8" s="110"/>
      <c r="I8" s="110"/>
      <c r="J8" s="110"/>
      <c r="K8" s="110"/>
      <c r="L8" s="110"/>
      <c r="M8" s="110"/>
      <c r="N8" s="110"/>
      <c r="O8" s="110"/>
      <c r="P8" s="110"/>
    </row>
    <row r="9" spans="2:16" ht="16.5">
      <c r="C9" s="111" t="s">
        <v>457</v>
      </c>
      <c r="E9" s="110"/>
      <c r="F9" s="110"/>
      <c r="G9" s="110"/>
      <c r="H9" s="110"/>
      <c r="I9" s="110"/>
      <c r="J9" s="110"/>
      <c r="K9" s="110"/>
      <c r="L9" s="110"/>
      <c r="M9" s="110"/>
      <c r="N9" s="110"/>
      <c r="O9" s="110"/>
      <c r="P9" s="110"/>
    </row>
    <row r="10" spans="2:16" ht="16.5">
      <c r="C10" s="111"/>
      <c r="D10" s="72" t="s">
        <v>888</v>
      </c>
      <c r="E10" s="110"/>
      <c r="F10" s="110"/>
      <c r="G10" s="110"/>
      <c r="H10" s="110"/>
      <c r="I10" s="110"/>
      <c r="J10" s="110"/>
      <c r="K10" s="110"/>
      <c r="L10" s="110"/>
      <c r="M10" s="110"/>
      <c r="N10" s="110"/>
      <c r="O10" s="110"/>
      <c r="P10" s="110"/>
    </row>
    <row r="11" spans="2:16">
      <c r="E11" s="110"/>
      <c r="F11" s="110"/>
      <c r="G11" s="110"/>
      <c r="H11" s="110"/>
      <c r="I11" s="110"/>
      <c r="J11" s="110"/>
      <c r="K11" s="110"/>
      <c r="L11" s="110"/>
      <c r="M11" s="110"/>
      <c r="N11" s="110"/>
      <c r="O11" s="110"/>
      <c r="P11" s="110"/>
    </row>
    <row r="12" spans="2:16" ht="18">
      <c r="B12" s="109" t="s">
        <v>151</v>
      </c>
      <c r="E12" s="110"/>
      <c r="F12" s="110"/>
      <c r="G12" s="110"/>
      <c r="H12" s="110"/>
      <c r="I12" s="110"/>
      <c r="J12" s="110"/>
      <c r="K12" s="110"/>
      <c r="L12" s="110"/>
      <c r="M12" s="110"/>
      <c r="N12" s="110"/>
      <c r="O12" s="110"/>
      <c r="P12" s="110"/>
    </row>
    <row r="13" spans="2:16" ht="5.0999999999999996" customHeight="1">
      <c r="B13" s="109"/>
      <c r="E13" s="110"/>
      <c r="F13" s="110"/>
      <c r="G13" s="110"/>
      <c r="H13" s="110"/>
      <c r="I13" s="110"/>
      <c r="J13" s="110"/>
      <c r="K13" s="110"/>
      <c r="L13" s="110"/>
      <c r="M13" s="110"/>
      <c r="N13" s="110"/>
      <c r="O13" s="110"/>
      <c r="P13" s="110"/>
    </row>
    <row r="14" spans="2:16" ht="18">
      <c r="B14" s="109"/>
      <c r="C14" s="111" t="s">
        <v>787</v>
      </c>
      <c r="E14" s="110"/>
      <c r="F14" s="110"/>
      <c r="G14" s="110"/>
      <c r="H14" s="110"/>
      <c r="I14" s="110"/>
      <c r="J14" s="110"/>
      <c r="K14" s="110"/>
      <c r="L14" s="110"/>
      <c r="M14" s="110"/>
      <c r="N14" s="110"/>
      <c r="O14" s="110"/>
      <c r="P14" s="110"/>
    </row>
    <row r="15" spans="2:16" ht="18">
      <c r="B15" s="109"/>
      <c r="C15" s="111" t="s">
        <v>152</v>
      </c>
      <c r="E15" s="110"/>
      <c r="F15" s="110"/>
      <c r="G15" s="110"/>
      <c r="H15" s="110"/>
      <c r="I15" s="110"/>
      <c r="J15" s="110"/>
      <c r="K15" s="110"/>
      <c r="L15" s="110"/>
      <c r="M15" s="110"/>
      <c r="N15" s="110"/>
      <c r="O15" s="110"/>
      <c r="P15" s="110"/>
    </row>
    <row r="16" spans="2:16" ht="18">
      <c r="B16" s="109"/>
      <c r="C16" s="74" t="s">
        <v>433</v>
      </c>
      <c r="E16" s="110"/>
      <c r="F16" s="110"/>
      <c r="G16" s="110"/>
      <c r="H16" s="110"/>
      <c r="I16" s="110"/>
      <c r="J16" s="110"/>
      <c r="K16" s="110"/>
      <c r="L16" s="110"/>
      <c r="M16" s="110"/>
      <c r="N16" s="110"/>
      <c r="O16" s="110"/>
      <c r="P16" s="110"/>
    </row>
    <row r="17" spans="2:30" ht="18">
      <c r="B17" s="109"/>
      <c r="C17" s="74" t="s">
        <v>434</v>
      </c>
      <c r="E17" s="110"/>
      <c r="F17" s="110"/>
      <c r="G17" s="110"/>
      <c r="H17" s="110"/>
      <c r="I17" s="110"/>
      <c r="J17" s="110"/>
      <c r="K17" s="110"/>
      <c r="L17" s="110"/>
      <c r="M17" s="110"/>
      <c r="N17" s="110"/>
      <c r="O17" s="110"/>
      <c r="P17" s="110"/>
    </row>
    <row r="18" spans="2:30" ht="18">
      <c r="B18" s="109"/>
      <c r="E18" s="110"/>
      <c r="F18" s="110"/>
      <c r="G18" s="110"/>
      <c r="H18" s="110"/>
      <c r="I18" s="110"/>
      <c r="J18" s="110"/>
      <c r="K18" s="110"/>
      <c r="L18" s="110"/>
      <c r="M18" s="110"/>
      <c r="N18" s="110"/>
      <c r="O18" s="110"/>
      <c r="P18" s="110"/>
    </row>
    <row r="19" spans="2:30" ht="16.5" thickBot="1">
      <c r="D19" s="113"/>
      <c r="E19" s="110"/>
      <c r="F19" s="110"/>
      <c r="G19" s="110"/>
      <c r="H19" s="110"/>
      <c r="I19" s="110"/>
      <c r="J19" s="110"/>
      <c r="K19" s="110"/>
      <c r="L19" s="110"/>
      <c r="M19" s="110"/>
      <c r="N19" s="110"/>
      <c r="O19" s="110"/>
      <c r="P19" s="110"/>
    </row>
    <row r="20" spans="2:30" ht="30" customHeight="1" thickBot="1">
      <c r="C20" s="809" t="s">
        <v>153</v>
      </c>
      <c r="D20" s="810"/>
      <c r="E20" s="811"/>
      <c r="F20" s="811"/>
      <c r="G20" s="812"/>
    </row>
    <row r="21" spans="2:30" ht="14.1" customHeight="1" thickBot="1">
      <c r="C21" s="114"/>
      <c r="D21" s="114"/>
      <c r="E21" s="114"/>
      <c r="F21" s="114"/>
      <c r="G21" s="114"/>
    </row>
    <row r="22" spans="2:30" ht="30" customHeight="1" thickBot="1">
      <c r="C22" s="813" t="s">
        <v>154</v>
      </c>
      <c r="D22" s="814"/>
      <c r="E22" s="815">
        <f>I38</f>
        <v>0</v>
      </c>
      <c r="F22" s="815"/>
      <c r="G22" s="115" t="s">
        <v>155</v>
      </c>
      <c r="J22" s="7"/>
      <c r="N22" s="6"/>
      <c r="O22" s="7"/>
      <c r="P22" s="7"/>
      <c r="R22" s="7"/>
      <c r="S22" s="7"/>
      <c r="W22" s="7"/>
      <c r="Y22" s="7"/>
      <c r="AD22" s="116" t="s">
        <v>153</v>
      </c>
    </row>
    <row r="23" spans="2:30" ht="8.4499999999999993" customHeight="1" thickBot="1"/>
    <row r="24" spans="2:30" ht="26.1" customHeight="1" thickBot="1">
      <c r="C24" s="816" t="s">
        <v>156</v>
      </c>
      <c r="D24" s="817"/>
      <c r="E24" s="818" t="s">
        <v>32</v>
      </c>
      <c r="F24" s="818"/>
      <c r="G24" s="819" t="s">
        <v>33</v>
      </c>
      <c r="H24" s="820"/>
      <c r="I24" s="117" t="s">
        <v>157</v>
      </c>
      <c r="J24" s="852" t="s">
        <v>158</v>
      </c>
      <c r="K24" s="821" t="s">
        <v>159</v>
      </c>
      <c r="L24" s="824" t="s">
        <v>160</v>
      </c>
      <c r="M24" s="825"/>
      <c r="N24" s="825"/>
      <c r="O24" s="825"/>
      <c r="P24" s="825"/>
      <c r="Q24" s="825"/>
      <c r="R24" s="825"/>
      <c r="S24" s="825"/>
      <c r="T24" s="825"/>
      <c r="U24" s="825"/>
      <c r="V24" s="825"/>
      <c r="W24" s="826"/>
      <c r="X24" s="833" t="s">
        <v>161</v>
      </c>
      <c r="Y24" s="836" t="s">
        <v>162</v>
      </c>
      <c r="Z24" s="839" t="s">
        <v>163</v>
      </c>
      <c r="AD24" s="72" t="s">
        <v>185</v>
      </c>
    </row>
    <row r="25" spans="2:30" ht="18" customHeight="1">
      <c r="C25" s="842" t="s">
        <v>786</v>
      </c>
      <c r="D25" s="843"/>
      <c r="E25" s="818" t="s">
        <v>164</v>
      </c>
      <c r="F25" s="818"/>
      <c r="G25" s="819" t="s">
        <v>165</v>
      </c>
      <c r="H25" s="820"/>
      <c r="I25" s="851" t="s">
        <v>166</v>
      </c>
      <c r="J25" s="840"/>
      <c r="K25" s="822"/>
      <c r="L25" s="827"/>
      <c r="M25" s="828"/>
      <c r="N25" s="828"/>
      <c r="O25" s="828"/>
      <c r="P25" s="828"/>
      <c r="Q25" s="828"/>
      <c r="R25" s="828"/>
      <c r="S25" s="828"/>
      <c r="T25" s="828"/>
      <c r="U25" s="828"/>
      <c r="V25" s="828"/>
      <c r="W25" s="829"/>
      <c r="X25" s="834"/>
      <c r="Y25" s="837"/>
      <c r="Z25" s="840"/>
      <c r="AD25" s="72" t="s">
        <v>449</v>
      </c>
    </row>
    <row r="26" spans="2:30" ht="18" customHeight="1">
      <c r="C26" s="844"/>
      <c r="D26" s="845"/>
      <c r="E26" s="848"/>
      <c r="F26" s="848"/>
      <c r="G26" s="849"/>
      <c r="H26" s="850"/>
      <c r="I26" s="851"/>
      <c r="J26" s="853"/>
      <c r="K26" s="822"/>
      <c r="L26" s="830"/>
      <c r="M26" s="831"/>
      <c r="N26" s="831"/>
      <c r="O26" s="831"/>
      <c r="P26" s="831"/>
      <c r="Q26" s="831"/>
      <c r="R26" s="831"/>
      <c r="S26" s="831"/>
      <c r="T26" s="831"/>
      <c r="U26" s="831"/>
      <c r="V26" s="831"/>
      <c r="W26" s="832"/>
      <c r="X26" s="834"/>
      <c r="Y26" s="837"/>
      <c r="Z26" s="840"/>
      <c r="AD26" s="72" t="s">
        <v>450</v>
      </c>
    </row>
    <row r="27" spans="2:30" ht="20.100000000000001" customHeight="1" thickBot="1">
      <c r="C27" s="846"/>
      <c r="D27" s="847"/>
      <c r="E27" s="118" t="s">
        <v>167</v>
      </c>
      <c r="F27" s="119" t="s">
        <v>168</v>
      </c>
      <c r="G27" s="120" t="s">
        <v>169</v>
      </c>
      <c r="H27" s="121" t="s">
        <v>170</v>
      </c>
      <c r="I27" s="122" t="s">
        <v>171</v>
      </c>
      <c r="J27" s="123" t="s">
        <v>172</v>
      </c>
      <c r="K27" s="823"/>
      <c r="L27" s="124" t="s">
        <v>173</v>
      </c>
      <c r="M27" s="124" t="s">
        <v>174</v>
      </c>
      <c r="N27" s="124" t="s">
        <v>175</v>
      </c>
      <c r="O27" s="124" t="s">
        <v>176</v>
      </c>
      <c r="P27" s="124" t="s">
        <v>177</v>
      </c>
      <c r="Q27" s="124" t="s">
        <v>178</v>
      </c>
      <c r="R27" s="124" t="s">
        <v>179</v>
      </c>
      <c r="S27" s="124" t="s">
        <v>180</v>
      </c>
      <c r="T27" s="124" t="s">
        <v>181</v>
      </c>
      <c r="U27" s="124" t="s">
        <v>182</v>
      </c>
      <c r="V27" s="124" t="s">
        <v>183</v>
      </c>
      <c r="W27" s="124" t="s">
        <v>184</v>
      </c>
      <c r="X27" s="835"/>
      <c r="Y27" s="838"/>
      <c r="Z27" s="841"/>
      <c r="AD27" s="72" t="s">
        <v>451</v>
      </c>
    </row>
    <row r="28" spans="2:30" ht="24.95" customHeight="1">
      <c r="C28" s="242">
        <v>1</v>
      </c>
      <c r="D28" s="205"/>
      <c r="E28" s="306">
        <f>SUM(L28:W28)+(K28-X28)-Y28</f>
        <v>0</v>
      </c>
      <c r="F28" s="127" t="str">
        <f>IF($D28="","",VLOOKUP($D28,排出係数!$C$7:$J$17,2,FALSE))</f>
        <v/>
      </c>
      <c r="G28" s="389" t="str">
        <f>IF($D28="","",VLOOKUP($D28,排出係数!$C$7:$J$17,6,FALSE))</f>
        <v/>
      </c>
      <c r="H28" s="128" t="str">
        <f>IF($D28="","",VLOOKUP($D28,排出係数!$C$7:$J$17,7,FALSE))</f>
        <v/>
      </c>
      <c r="I28" s="207">
        <f t="shared" ref="I28:I35" si="0">IFERROR($E28*$G28,0)</f>
        <v>0</v>
      </c>
      <c r="J28" s="125" t="str">
        <f>IF($D28="","",VLOOKUP($D28,排出係数!$C$7:$L$17,10,FALSE))</f>
        <v/>
      </c>
      <c r="K28" s="297"/>
      <c r="L28" s="298"/>
      <c r="M28" s="298"/>
      <c r="N28" s="298"/>
      <c r="O28" s="298"/>
      <c r="P28" s="298"/>
      <c r="Q28" s="298"/>
      <c r="R28" s="298"/>
      <c r="S28" s="298"/>
      <c r="T28" s="298"/>
      <c r="U28" s="298"/>
      <c r="V28" s="298"/>
      <c r="W28" s="298"/>
      <c r="X28" s="298"/>
      <c r="Y28" s="298"/>
      <c r="Z28" s="206"/>
      <c r="AD28" s="72" t="s">
        <v>452</v>
      </c>
    </row>
    <row r="29" spans="2:30" ht="24.95" customHeight="1">
      <c r="C29" s="243">
        <v>2</v>
      </c>
      <c r="D29" s="204"/>
      <c r="E29" s="307">
        <f t="shared" ref="E29:E37" si="1">SUM(L29:W29)+(K29-X29)-Y29</f>
        <v>0</v>
      </c>
      <c r="F29" s="127" t="str">
        <f>IF($D29="","",VLOOKUP($D29,排出係数!$C$7:$J$17,2,FALSE))</f>
        <v/>
      </c>
      <c r="G29" s="389" t="str">
        <f>IF($D29="","",VLOOKUP($D29,排出係数!$C$7:$J$17,6,FALSE))</f>
        <v/>
      </c>
      <c r="H29" s="128" t="str">
        <f>IF($D29="","",VLOOKUP($D29,排出係数!$C$7:$J$17,7,FALSE))</f>
        <v/>
      </c>
      <c r="I29" s="207">
        <f t="shared" si="0"/>
        <v>0</v>
      </c>
      <c r="J29" s="125" t="str">
        <f>IF($D29="","",VLOOKUP($D29,排出係数!$C$7:$L$17,10,FALSE))</f>
        <v/>
      </c>
      <c r="K29" s="299"/>
      <c r="L29" s="300"/>
      <c r="M29" s="300"/>
      <c r="N29" s="300"/>
      <c r="O29" s="300"/>
      <c r="P29" s="300"/>
      <c r="Q29" s="300"/>
      <c r="R29" s="300"/>
      <c r="S29" s="300"/>
      <c r="T29" s="300"/>
      <c r="U29" s="300"/>
      <c r="V29" s="300"/>
      <c r="W29" s="300"/>
      <c r="X29" s="301"/>
      <c r="Y29" s="302"/>
      <c r="Z29" s="126"/>
    </row>
    <row r="30" spans="2:30" ht="24.95" customHeight="1">
      <c r="C30" s="243">
        <v>3</v>
      </c>
      <c r="D30" s="204"/>
      <c r="E30" s="307">
        <f t="shared" si="1"/>
        <v>0</v>
      </c>
      <c r="F30" s="127" t="str">
        <f>IF($D30="","",VLOOKUP($D30,排出係数!$C$7:$J$17,2,FALSE))</f>
        <v/>
      </c>
      <c r="G30" s="389" t="str">
        <f>IF($D30="","",VLOOKUP($D30,排出係数!$C$7:$J$17,6,FALSE))</f>
        <v/>
      </c>
      <c r="H30" s="128" t="str">
        <f>IF($D30="","",VLOOKUP($D30,排出係数!$C$7:$J$17,7,FALSE))</f>
        <v/>
      </c>
      <c r="I30" s="207">
        <f t="shared" si="0"/>
        <v>0</v>
      </c>
      <c r="J30" s="125" t="str">
        <f>IF($D30="","",VLOOKUP($D30,排出係数!$C$7:$L$17,10,FALSE))</f>
        <v/>
      </c>
      <c r="K30" s="299"/>
      <c r="L30" s="300"/>
      <c r="M30" s="300"/>
      <c r="N30" s="300"/>
      <c r="O30" s="300"/>
      <c r="P30" s="300"/>
      <c r="Q30" s="300"/>
      <c r="R30" s="300"/>
      <c r="S30" s="300"/>
      <c r="T30" s="300"/>
      <c r="U30" s="300"/>
      <c r="V30" s="300"/>
      <c r="W30" s="300"/>
      <c r="X30" s="300"/>
      <c r="Y30" s="300"/>
      <c r="Z30" s="126"/>
    </row>
    <row r="31" spans="2:30" ht="24.95" customHeight="1">
      <c r="C31" s="244">
        <v>4</v>
      </c>
      <c r="D31" s="204"/>
      <c r="E31" s="307">
        <f t="shared" si="1"/>
        <v>0</v>
      </c>
      <c r="F31" s="127" t="str">
        <f>IF($D31="","",VLOOKUP($D31,排出係数!$C$7:$J$17,2,FALSE))</f>
        <v/>
      </c>
      <c r="G31" s="389" t="str">
        <f>IF($D31="","",VLOOKUP($D31,排出係数!$C$7:$J$17,6,FALSE))</f>
        <v/>
      </c>
      <c r="H31" s="128" t="str">
        <f>IF($D31="","",VLOOKUP($D31,排出係数!$C$7:$J$17,7,FALSE))</f>
        <v/>
      </c>
      <c r="I31" s="207">
        <f t="shared" si="0"/>
        <v>0</v>
      </c>
      <c r="J31" s="125" t="str">
        <f>IF($D31="","",VLOOKUP($D31,排出係数!$C$7:$L$17,10,FALSE))</f>
        <v/>
      </c>
      <c r="K31" s="299"/>
      <c r="L31" s="300"/>
      <c r="M31" s="300"/>
      <c r="N31" s="300"/>
      <c r="O31" s="300"/>
      <c r="P31" s="300"/>
      <c r="Q31" s="300"/>
      <c r="R31" s="300"/>
      <c r="S31" s="300"/>
      <c r="T31" s="300"/>
      <c r="U31" s="300"/>
      <c r="V31" s="300"/>
      <c r="W31" s="300"/>
      <c r="X31" s="300"/>
      <c r="Y31" s="300"/>
      <c r="Z31" s="126"/>
    </row>
    <row r="32" spans="2:30" ht="24.95" customHeight="1">
      <c r="C32" s="242">
        <v>5</v>
      </c>
      <c r="D32" s="204"/>
      <c r="E32" s="307">
        <f t="shared" si="1"/>
        <v>0</v>
      </c>
      <c r="F32" s="127" t="str">
        <f>IF($D32="","",VLOOKUP($D32,排出係数!$C$7:$J$17,2,FALSE))</f>
        <v/>
      </c>
      <c r="G32" s="389" t="str">
        <f>IF($D32="","",VLOOKUP($D32,排出係数!$C$7:$J$17,6,FALSE))</f>
        <v/>
      </c>
      <c r="H32" s="128" t="str">
        <f>IF($D32="","",VLOOKUP($D32,排出係数!$C$7:$J$17,7,FALSE))</f>
        <v/>
      </c>
      <c r="I32" s="207">
        <f t="shared" si="0"/>
        <v>0</v>
      </c>
      <c r="J32" s="125" t="str">
        <f>IF($D32="","",VLOOKUP($D32,排出係数!$C$7:$L$17,10,FALSE))</f>
        <v/>
      </c>
      <c r="K32" s="299"/>
      <c r="L32" s="300"/>
      <c r="M32" s="300"/>
      <c r="N32" s="300"/>
      <c r="O32" s="300"/>
      <c r="P32" s="300"/>
      <c r="Q32" s="300"/>
      <c r="R32" s="300"/>
      <c r="S32" s="300"/>
      <c r="T32" s="300"/>
      <c r="U32" s="300"/>
      <c r="V32" s="300"/>
      <c r="W32" s="300"/>
      <c r="X32" s="300"/>
      <c r="Y32" s="300"/>
      <c r="Z32" s="126"/>
    </row>
    <row r="33" spans="3:26" ht="24.95" customHeight="1">
      <c r="C33" s="243">
        <v>6</v>
      </c>
      <c r="D33" s="204"/>
      <c r="E33" s="307">
        <f t="shared" si="1"/>
        <v>0</v>
      </c>
      <c r="F33" s="127" t="str">
        <f>IF($D33="","",VLOOKUP($D33,排出係数!$C$7:$J$17,2,FALSE))</f>
        <v/>
      </c>
      <c r="G33" s="389" t="str">
        <f>IF($D33="","",VLOOKUP($D33,排出係数!$C$7:$J$17,6,FALSE))</f>
        <v/>
      </c>
      <c r="H33" s="128" t="str">
        <f>IF($D33="","",VLOOKUP($D33,排出係数!$C$7:$J$17,7,FALSE))</f>
        <v/>
      </c>
      <c r="I33" s="207">
        <f t="shared" si="0"/>
        <v>0</v>
      </c>
      <c r="J33" s="125" t="str">
        <f>IF($D33="","",VLOOKUP($D33,排出係数!$C$7:$L$17,10,FALSE))</f>
        <v/>
      </c>
      <c r="K33" s="299"/>
      <c r="L33" s="300"/>
      <c r="M33" s="300"/>
      <c r="N33" s="300"/>
      <c r="O33" s="300"/>
      <c r="P33" s="300"/>
      <c r="Q33" s="300"/>
      <c r="R33" s="300"/>
      <c r="S33" s="300"/>
      <c r="T33" s="300"/>
      <c r="U33" s="300"/>
      <c r="V33" s="300"/>
      <c r="W33" s="300"/>
      <c r="X33" s="300"/>
      <c r="Y33" s="300"/>
      <c r="Z33" s="126"/>
    </row>
    <row r="34" spans="3:26" ht="24.95" customHeight="1">
      <c r="C34" s="243">
        <v>7</v>
      </c>
      <c r="D34" s="204"/>
      <c r="E34" s="307">
        <f t="shared" si="1"/>
        <v>0</v>
      </c>
      <c r="F34" s="127" t="str">
        <f>IF($D34="","",VLOOKUP($D34,排出係数!$C$7:$J$17,2,FALSE))</f>
        <v/>
      </c>
      <c r="G34" s="389" t="str">
        <f>IF($D34="","",VLOOKUP($D34,排出係数!$C$7:$J$17,6,FALSE))</f>
        <v/>
      </c>
      <c r="H34" s="128" t="str">
        <f>IF($D34="","",VLOOKUP($D34,排出係数!$C$7:$J$17,7,FALSE))</f>
        <v/>
      </c>
      <c r="I34" s="207">
        <f t="shared" si="0"/>
        <v>0</v>
      </c>
      <c r="J34" s="125" t="str">
        <f>IF($D34="","",VLOOKUP($D34,排出係数!$C$7:$L$17,10,FALSE))</f>
        <v/>
      </c>
      <c r="K34" s="299"/>
      <c r="L34" s="300"/>
      <c r="M34" s="300"/>
      <c r="N34" s="300"/>
      <c r="O34" s="300"/>
      <c r="P34" s="300"/>
      <c r="Q34" s="300"/>
      <c r="R34" s="300"/>
      <c r="S34" s="300"/>
      <c r="T34" s="300"/>
      <c r="U34" s="300"/>
      <c r="V34" s="300"/>
      <c r="W34" s="300"/>
      <c r="X34" s="300"/>
      <c r="Y34" s="300"/>
      <c r="Z34" s="126"/>
    </row>
    <row r="35" spans="3:26" ht="24.95" customHeight="1">
      <c r="C35" s="243">
        <v>8</v>
      </c>
      <c r="D35" s="204"/>
      <c r="E35" s="307">
        <f t="shared" si="1"/>
        <v>0</v>
      </c>
      <c r="F35" s="127" t="str">
        <f>IF($D35="","",VLOOKUP($D35,排出係数!$C$7:$J$17,2,FALSE))</f>
        <v/>
      </c>
      <c r="G35" s="389" t="str">
        <f>IF($D35="","",VLOOKUP($D35,排出係数!$C$7:$J$17,6,FALSE))</f>
        <v/>
      </c>
      <c r="H35" s="128" t="str">
        <f>IF($D35="","",VLOOKUP($D35,排出係数!$C$7:$J$17,7,FALSE))</f>
        <v/>
      </c>
      <c r="I35" s="207">
        <f t="shared" si="0"/>
        <v>0</v>
      </c>
      <c r="J35" s="125" t="str">
        <f>IF($D35="","",VLOOKUP($D35,排出係数!$C$7:$L$17,10,FALSE))</f>
        <v/>
      </c>
      <c r="K35" s="299"/>
      <c r="L35" s="300"/>
      <c r="M35" s="300"/>
      <c r="N35" s="300"/>
      <c r="O35" s="300"/>
      <c r="P35" s="300"/>
      <c r="Q35" s="300"/>
      <c r="R35" s="300"/>
      <c r="S35" s="300"/>
      <c r="T35" s="300"/>
      <c r="U35" s="300"/>
      <c r="V35" s="300"/>
      <c r="W35" s="300"/>
      <c r="X35" s="300"/>
      <c r="Y35" s="300"/>
      <c r="Z35" s="126"/>
    </row>
    <row r="36" spans="3:26" ht="25.5" customHeight="1">
      <c r="C36" s="244">
        <v>9</v>
      </c>
      <c r="D36" s="314"/>
      <c r="E36" s="307">
        <f t="shared" si="1"/>
        <v>0</v>
      </c>
      <c r="F36" s="129"/>
      <c r="G36" s="130"/>
      <c r="H36" s="131"/>
      <c r="I36" s="246"/>
      <c r="J36" s="247"/>
      <c r="K36" s="303"/>
      <c r="L36" s="300"/>
      <c r="M36" s="300"/>
      <c r="N36" s="300"/>
      <c r="O36" s="300"/>
      <c r="P36" s="300"/>
      <c r="Q36" s="300"/>
      <c r="R36" s="300"/>
      <c r="S36" s="300"/>
      <c r="T36" s="300"/>
      <c r="U36" s="300"/>
      <c r="V36" s="300"/>
      <c r="W36" s="300"/>
      <c r="X36" s="300"/>
      <c r="Y36" s="300"/>
      <c r="Z36" s="126"/>
    </row>
    <row r="37" spans="3:26" ht="24.95" customHeight="1" thickBot="1">
      <c r="C37" s="245">
        <v>10</v>
      </c>
      <c r="D37" s="315"/>
      <c r="E37" s="308">
        <f t="shared" si="1"/>
        <v>0</v>
      </c>
      <c r="F37" s="132"/>
      <c r="G37" s="133"/>
      <c r="H37" s="134"/>
      <c r="I37" s="248"/>
      <c r="J37" s="249"/>
      <c r="K37" s="304"/>
      <c r="L37" s="305"/>
      <c r="M37" s="305"/>
      <c r="N37" s="305"/>
      <c r="O37" s="305"/>
      <c r="P37" s="305"/>
      <c r="Q37" s="305"/>
      <c r="R37" s="305"/>
      <c r="S37" s="305"/>
      <c r="T37" s="305"/>
      <c r="U37" s="305"/>
      <c r="V37" s="305"/>
      <c r="W37" s="305"/>
      <c r="X37" s="305"/>
      <c r="Y37" s="305"/>
      <c r="Z37" s="135"/>
    </row>
    <row r="38" spans="3:26" ht="24.95" customHeight="1" thickBot="1">
      <c r="H38" s="136" t="s">
        <v>186</v>
      </c>
      <c r="I38" s="208">
        <f>SUM(I28:I37)</f>
        <v>0</v>
      </c>
    </row>
    <row r="40" spans="3:26">
      <c r="K40" s="98"/>
      <c r="L40" s="98"/>
      <c r="M40" s="98"/>
      <c r="N40" s="98"/>
      <c r="O40" s="98"/>
      <c r="P40" s="98"/>
      <c r="Q40" s="98"/>
      <c r="R40" s="98"/>
      <c r="S40" s="98"/>
      <c r="T40" s="98"/>
      <c r="U40" s="98"/>
      <c r="V40" s="98"/>
      <c r="W40" s="98"/>
      <c r="X40" s="98"/>
      <c r="Y40" s="98"/>
      <c r="Z40" s="98"/>
    </row>
  </sheetData>
  <sheetProtection algorithmName="SHA-512" hashValue="IL7pXH8PTvmPJY1mKsHxIgp/jqLxfyRRf4BxElR0Y1bL5yrKhmLnjj9BCtZHuupuT0wqUdoRyXhbGk2UVeqJuQ==" saltValue="gyYiNHPpvDJJeUa9NXGM0g==" spinCount="100000" sheet="1" formatCells="0" formatColumns="0" formatRows="0"/>
  <mergeCells count="17">
    <mergeCell ref="C25:D27"/>
    <mergeCell ref="E25:F26"/>
    <mergeCell ref="G25:H26"/>
    <mergeCell ref="I25:I26"/>
    <mergeCell ref="J24:J26"/>
    <mergeCell ref="K24:K27"/>
    <mergeCell ref="L24:W26"/>
    <mergeCell ref="X24:X27"/>
    <mergeCell ref="Y24:Y27"/>
    <mergeCell ref="Z24:Z27"/>
    <mergeCell ref="C20:D20"/>
    <mergeCell ref="E20:G20"/>
    <mergeCell ref="C22:D22"/>
    <mergeCell ref="E22:F22"/>
    <mergeCell ref="C24:D24"/>
    <mergeCell ref="E24:F24"/>
    <mergeCell ref="G24:H24"/>
  </mergeCells>
  <phoneticPr fontId="4"/>
  <dataValidations count="2">
    <dataValidation type="list" allowBlank="1" showInputMessage="1" showErrorMessage="1" sqref="JB20:JD21 WVN983060:WVP983061 SX20:SZ21 ACT20:ACV21 AMP20:AMR21 AWL20:AWN21 BGH20:BGJ21 BQD20:BQF21 BZZ20:CAB21 CJV20:CJX21 CTR20:CTT21 DDN20:DDP21 DNJ20:DNL21 DXF20:DXH21 EHB20:EHD21 EQX20:EQZ21 FAT20:FAV21 FKP20:FKR21 FUL20:FUN21 GEH20:GEJ21 GOD20:GOF21 GXZ20:GYB21 HHV20:HHX21 HRR20:HRT21 IBN20:IBP21 ILJ20:ILL21 IVF20:IVH21 JFB20:JFD21 JOX20:JOZ21 JYT20:JYV21 KIP20:KIR21 KSL20:KSN21 LCH20:LCJ21 LMD20:LMF21 LVZ20:LWB21 MFV20:MFX21 MPR20:MPT21 MZN20:MZP21 NJJ20:NJL21 NTF20:NTH21 ODB20:ODD21 OMX20:OMZ21 OWT20:OWV21 PGP20:PGR21 PQL20:PQN21 QAH20:QAJ21 QKD20:QKF21 QTZ20:QUB21 RDV20:RDX21 RNR20:RNT21 RXN20:RXP21 SHJ20:SHL21 SRF20:SRH21 TBB20:TBD21 TKX20:TKZ21 TUT20:TUV21 UEP20:UER21 UOL20:UON21 UYH20:UYJ21 VID20:VIF21 VRZ20:VSB21 WBV20:WBX21 WLR20:WLT21 WVN20:WVP21 E65556:G65557 JB65556:JD65557 SX65556:SZ65557 ACT65556:ACV65557 AMP65556:AMR65557 AWL65556:AWN65557 BGH65556:BGJ65557 BQD65556:BQF65557 BZZ65556:CAB65557 CJV65556:CJX65557 CTR65556:CTT65557 DDN65556:DDP65557 DNJ65556:DNL65557 DXF65556:DXH65557 EHB65556:EHD65557 EQX65556:EQZ65557 FAT65556:FAV65557 FKP65556:FKR65557 FUL65556:FUN65557 GEH65556:GEJ65557 GOD65556:GOF65557 GXZ65556:GYB65557 HHV65556:HHX65557 HRR65556:HRT65557 IBN65556:IBP65557 ILJ65556:ILL65557 IVF65556:IVH65557 JFB65556:JFD65557 JOX65556:JOZ65557 JYT65556:JYV65557 KIP65556:KIR65557 KSL65556:KSN65557 LCH65556:LCJ65557 LMD65556:LMF65557 LVZ65556:LWB65557 MFV65556:MFX65557 MPR65556:MPT65557 MZN65556:MZP65557 NJJ65556:NJL65557 NTF65556:NTH65557 ODB65556:ODD65557 OMX65556:OMZ65557 OWT65556:OWV65557 PGP65556:PGR65557 PQL65556:PQN65557 QAH65556:QAJ65557 QKD65556:QKF65557 QTZ65556:QUB65557 RDV65556:RDX65557 RNR65556:RNT65557 RXN65556:RXP65557 SHJ65556:SHL65557 SRF65556:SRH65557 TBB65556:TBD65557 TKX65556:TKZ65557 TUT65556:TUV65557 UEP65556:UER65557 UOL65556:UON65557 UYH65556:UYJ65557 VID65556:VIF65557 VRZ65556:VSB65557 WBV65556:WBX65557 WLR65556:WLT65557 WVN65556:WVP65557 E131092:G131093 JB131092:JD131093 SX131092:SZ131093 ACT131092:ACV131093 AMP131092:AMR131093 AWL131092:AWN131093 BGH131092:BGJ131093 BQD131092:BQF131093 BZZ131092:CAB131093 CJV131092:CJX131093 CTR131092:CTT131093 DDN131092:DDP131093 DNJ131092:DNL131093 DXF131092:DXH131093 EHB131092:EHD131093 EQX131092:EQZ131093 FAT131092:FAV131093 FKP131092:FKR131093 FUL131092:FUN131093 GEH131092:GEJ131093 GOD131092:GOF131093 GXZ131092:GYB131093 HHV131092:HHX131093 HRR131092:HRT131093 IBN131092:IBP131093 ILJ131092:ILL131093 IVF131092:IVH131093 JFB131092:JFD131093 JOX131092:JOZ131093 JYT131092:JYV131093 KIP131092:KIR131093 KSL131092:KSN131093 LCH131092:LCJ131093 LMD131092:LMF131093 LVZ131092:LWB131093 MFV131092:MFX131093 MPR131092:MPT131093 MZN131092:MZP131093 NJJ131092:NJL131093 NTF131092:NTH131093 ODB131092:ODD131093 OMX131092:OMZ131093 OWT131092:OWV131093 PGP131092:PGR131093 PQL131092:PQN131093 QAH131092:QAJ131093 QKD131092:QKF131093 QTZ131092:QUB131093 RDV131092:RDX131093 RNR131092:RNT131093 RXN131092:RXP131093 SHJ131092:SHL131093 SRF131092:SRH131093 TBB131092:TBD131093 TKX131092:TKZ131093 TUT131092:TUV131093 UEP131092:UER131093 UOL131092:UON131093 UYH131092:UYJ131093 VID131092:VIF131093 VRZ131092:VSB131093 WBV131092:WBX131093 WLR131092:WLT131093 WVN131092:WVP131093 E196628:G196629 JB196628:JD196629 SX196628:SZ196629 ACT196628:ACV196629 AMP196628:AMR196629 AWL196628:AWN196629 BGH196628:BGJ196629 BQD196628:BQF196629 BZZ196628:CAB196629 CJV196628:CJX196629 CTR196628:CTT196629 DDN196628:DDP196629 DNJ196628:DNL196629 DXF196628:DXH196629 EHB196628:EHD196629 EQX196628:EQZ196629 FAT196628:FAV196629 FKP196628:FKR196629 FUL196628:FUN196629 GEH196628:GEJ196629 GOD196628:GOF196629 GXZ196628:GYB196629 HHV196628:HHX196629 HRR196628:HRT196629 IBN196628:IBP196629 ILJ196628:ILL196629 IVF196628:IVH196629 JFB196628:JFD196629 JOX196628:JOZ196629 JYT196628:JYV196629 KIP196628:KIR196629 KSL196628:KSN196629 LCH196628:LCJ196629 LMD196628:LMF196629 LVZ196628:LWB196629 MFV196628:MFX196629 MPR196628:MPT196629 MZN196628:MZP196629 NJJ196628:NJL196629 NTF196628:NTH196629 ODB196628:ODD196629 OMX196628:OMZ196629 OWT196628:OWV196629 PGP196628:PGR196629 PQL196628:PQN196629 QAH196628:QAJ196629 QKD196628:QKF196629 QTZ196628:QUB196629 RDV196628:RDX196629 RNR196628:RNT196629 RXN196628:RXP196629 SHJ196628:SHL196629 SRF196628:SRH196629 TBB196628:TBD196629 TKX196628:TKZ196629 TUT196628:TUV196629 UEP196628:UER196629 UOL196628:UON196629 UYH196628:UYJ196629 VID196628:VIF196629 VRZ196628:VSB196629 WBV196628:WBX196629 WLR196628:WLT196629 WVN196628:WVP196629 E262164:G262165 JB262164:JD262165 SX262164:SZ262165 ACT262164:ACV262165 AMP262164:AMR262165 AWL262164:AWN262165 BGH262164:BGJ262165 BQD262164:BQF262165 BZZ262164:CAB262165 CJV262164:CJX262165 CTR262164:CTT262165 DDN262164:DDP262165 DNJ262164:DNL262165 DXF262164:DXH262165 EHB262164:EHD262165 EQX262164:EQZ262165 FAT262164:FAV262165 FKP262164:FKR262165 FUL262164:FUN262165 GEH262164:GEJ262165 GOD262164:GOF262165 GXZ262164:GYB262165 HHV262164:HHX262165 HRR262164:HRT262165 IBN262164:IBP262165 ILJ262164:ILL262165 IVF262164:IVH262165 JFB262164:JFD262165 JOX262164:JOZ262165 JYT262164:JYV262165 KIP262164:KIR262165 KSL262164:KSN262165 LCH262164:LCJ262165 LMD262164:LMF262165 LVZ262164:LWB262165 MFV262164:MFX262165 MPR262164:MPT262165 MZN262164:MZP262165 NJJ262164:NJL262165 NTF262164:NTH262165 ODB262164:ODD262165 OMX262164:OMZ262165 OWT262164:OWV262165 PGP262164:PGR262165 PQL262164:PQN262165 QAH262164:QAJ262165 QKD262164:QKF262165 QTZ262164:QUB262165 RDV262164:RDX262165 RNR262164:RNT262165 RXN262164:RXP262165 SHJ262164:SHL262165 SRF262164:SRH262165 TBB262164:TBD262165 TKX262164:TKZ262165 TUT262164:TUV262165 UEP262164:UER262165 UOL262164:UON262165 UYH262164:UYJ262165 VID262164:VIF262165 VRZ262164:VSB262165 WBV262164:WBX262165 WLR262164:WLT262165 WVN262164:WVP262165 E327700:G327701 JB327700:JD327701 SX327700:SZ327701 ACT327700:ACV327701 AMP327700:AMR327701 AWL327700:AWN327701 BGH327700:BGJ327701 BQD327700:BQF327701 BZZ327700:CAB327701 CJV327700:CJX327701 CTR327700:CTT327701 DDN327700:DDP327701 DNJ327700:DNL327701 DXF327700:DXH327701 EHB327700:EHD327701 EQX327700:EQZ327701 FAT327700:FAV327701 FKP327700:FKR327701 FUL327700:FUN327701 GEH327700:GEJ327701 GOD327700:GOF327701 GXZ327700:GYB327701 HHV327700:HHX327701 HRR327700:HRT327701 IBN327700:IBP327701 ILJ327700:ILL327701 IVF327700:IVH327701 JFB327700:JFD327701 JOX327700:JOZ327701 JYT327700:JYV327701 KIP327700:KIR327701 KSL327700:KSN327701 LCH327700:LCJ327701 LMD327700:LMF327701 LVZ327700:LWB327701 MFV327700:MFX327701 MPR327700:MPT327701 MZN327700:MZP327701 NJJ327700:NJL327701 NTF327700:NTH327701 ODB327700:ODD327701 OMX327700:OMZ327701 OWT327700:OWV327701 PGP327700:PGR327701 PQL327700:PQN327701 QAH327700:QAJ327701 QKD327700:QKF327701 QTZ327700:QUB327701 RDV327700:RDX327701 RNR327700:RNT327701 RXN327700:RXP327701 SHJ327700:SHL327701 SRF327700:SRH327701 TBB327700:TBD327701 TKX327700:TKZ327701 TUT327700:TUV327701 UEP327700:UER327701 UOL327700:UON327701 UYH327700:UYJ327701 VID327700:VIF327701 VRZ327700:VSB327701 WBV327700:WBX327701 WLR327700:WLT327701 WVN327700:WVP327701 E393236:G393237 JB393236:JD393237 SX393236:SZ393237 ACT393236:ACV393237 AMP393236:AMR393237 AWL393236:AWN393237 BGH393236:BGJ393237 BQD393236:BQF393237 BZZ393236:CAB393237 CJV393236:CJX393237 CTR393236:CTT393237 DDN393236:DDP393237 DNJ393236:DNL393237 DXF393236:DXH393237 EHB393236:EHD393237 EQX393236:EQZ393237 FAT393236:FAV393237 FKP393236:FKR393237 FUL393236:FUN393237 GEH393236:GEJ393237 GOD393236:GOF393237 GXZ393236:GYB393237 HHV393236:HHX393237 HRR393236:HRT393237 IBN393236:IBP393237 ILJ393236:ILL393237 IVF393236:IVH393237 JFB393236:JFD393237 JOX393236:JOZ393237 JYT393236:JYV393237 KIP393236:KIR393237 KSL393236:KSN393237 LCH393236:LCJ393237 LMD393236:LMF393237 LVZ393236:LWB393237 MFV393236:MFX393237 MPR393236:MPT393237 MZN393236:MZP393237 NJJ393236:NJL393237 NTF393236:NTH393237 ODB393236:ODD393237 OMX393236:OMZ393237 OWT393236:OWV393237 PGP393236:PGR393237 PQL393236:PQN393237 QAH393236:QAJ393237 QKD393236:QKF393237 QTZ393236:QUB393237 RDV393236:RDX393237 RNR393236:RNT393237 RXN393236:RXP393237 SHJ393236:SHL393237 SRF393236:SRH393237 TBB393236:TBD393237 TKX393236:TKZ393237 TUT393236:TUV393237 UEP393236:UER393237 UOL393236:UON393237 UYH393236:UYJ393237 VID393236:VIF393237 VRZ393236:VSB393237 WBV393236:WBX393237 WLR393236:WLT393237 WVN393236:WVP393237 E458772:G458773 JB458772:JD458773 SX458772:SZ458773 ACT458772:ACV458773 AMP458772:AMR458773 AWL458772:AWN458773 BGH458772:BGJ458773 BQD458772:BQF458773 BZZ458772:CAB458773 CJV458772:CJX458773 CTR458772:CTT458773 DDN458772:DDP458773 DNJ458772:DNL458773 DXF458772:DXH458773 EHB458772:EHD458773 EQX458772:EQZ458773 FAT458772:FAV458773 FKP458772:FKR458773 FUL458772:FUN458773 GEH458772:GEJ458773 GOD458772:GOF458773 GXZ458772:GYB458773 HHV458772:HHX458773 HRR458772:HRT458773 IBN458772:IBP458773 ILJ458772:ILL458773 IVF458772:IVH458773 JFB458772:JFD458773 JOX458772:JOZ458773 JYT458772:JYV458773 KIP458772:KIR458773 KSL458772:KSN458773 LCH458772:LCJ458773 LMD458772:LMF458773 LVZ458772:LWB458773 MFV458772:MFX458773 MPR458772:MPT458773 MZN458772:MZP458773 NJJ458772:NJL458773 NTF458772:NTH458773 ODB458772:ODD458773 OMX458772:OMZ458773 OWT458772:OWV458773 PGP458772:PGR458773 PQL458772:PQN458773 QAH458772:QAJ458773 QKD458772:QKF458773 QTZ458772:QUB458773 RDV458772:RDX458773 RNR458772:RNT458773 RXN458772:RXP458773 SHJ458772:SHL458773 SRF458772:SRH458773 TBB458772:TBD458773 TKX458772:TKZ458773 TUT458772:TUV458773 UEP458772:UER458773 UOL458772:UON458773 UYH458772:UYJ458773 VID458772:VIF458773 VRZ458772:VSB458773 WBV458772:WBX458773 WLR458772:WLT458773 WVN458772:WVP458773 E524308:G524309 JB524308:JD524309 SX524308:SZ524309 ACT524308:ACV524309 AMP524308:AMR524309 AWL524308:AWN524309 BGH524308:BGJ524309 BQD524308:BQF524309 BZZ524308:CAB524309 CJV524308:CJX524309 CTR524308:CTT524309 DDN524308:DDP524309 DNJ524308:DNL524309 DXF524308:DXH524309 EHB524308:EHD524309 EQX524308:EQZ524309 FAT524308:FAV524309 FKP524308:FKR524309 FUL524308:FUN524309 GEH524308:GEJ524309 GOD524308:GOF524309 GXZ524308:GYB524309 HHV524308:HHX524309 HRR524308:HRT524309 IBN524308:IBP524309 ILJ524308:ILL524309 IVF524308:IVH524309 JFB524308:JFD524309 JOX524308:JOZ524309 JYT524308:JYV524309 KIP524308:KIR524309 KSL524308:KSN524309 LCH524308:LCJ524309 LMD524308:LMF524309 LVZ524308:LWB524309 MFV524308:MFX524309 MPR524308:MPT524309 MZN524308:MZP524309 NJJ524308:NJL524309 NTF524308:NTH524309 ODB524308:ODD524309 OMX524308:OMZ524309 OWT524308:OWV524309 PGP524308:PGR524309 PQL524308:PQN524309 QAH524308:QAJ524309 QKD524308:QKF524309 QTZ524308:QUB524309 RDV524308:RDX524309 RNR524308:RNT524309 RXN524308:RXP524309 SHJ524308:SHL524309 SRF524308:SRH524309 TBB524308:TBD524309 TKX524308:TKZ524309 TUT524308:TUV524309 UEP524308:UER524309 UOL524308:UON524309 UYH524308:UYJ524309 VID524308:VIF524309 VRZ524308:VSB524309 WBV524308:WBX524309 WLR524308:WLT524309 WVN524308:WVP524309 E589844:G589845 JB589844:JD589845 SX589844:SZ589845 ACT589844:ACV589845 AMP589844:AMR589845 AWL589844:AWN589845 BGH589844:BGJ589845 BQD589844:BQF589845 BZZ589844:CAB589845 CJV589844:CJX589845 CTR589844:CTT589845 DDN589844:DDP589845 DNJ589844:DNL589845 DXF589844:DXH589845 EHB589844:EHD589845 EQX589844:EQZ589845 FAT589844:FAV589845 FKP589844:FKR589845 FUL589844:FUN589845 GEH589844:GEJ589845 GOD589844:GOF589845 GXZ589844:GYB589845 HHV589844:HHX589845 HRR589844:HRT589845 IBN589844:IBP589845 ILJ589844:ILL589845 IVF589844:IVH589845 JFB589844:JFD589845 JOX589844:JOZ589845 JYT589844:JYV589845 KIP589844:KIR589845 KSL589844:KSN589845 LCH589844:LCJ589845 LMD589844:LMF589845 LVZ589844:LWB589845 MFV589844:MFX589845 MPR589844:MPT589845 MZN589844:MZP589845 NJJ589844:NJL589845 NTF589844:NTH589845 ODB589844:ODD589845 OMX589844:OMZ589845 OWT589844:OWV589845 PGP589844:PGR589845 PQL589844:PQN589845 QAH589844:QAJ589845 QKD589844:QKF589845 QTZ589844:QUB589845 RDV589844:RDX589845 RNR589844:RNT589845 RXN589844:RXP589845 SHJ589844:SHL589845 SRF589844:SRH589845 TBB589844:TBD589845 TKX589844:TKZ589845 TUT589844:TUV589845 UEP589844:UER589845 UOL589844:UON589845 UYH589844:UYJ589845 VID589844:VIF589845 VRZ589844:VSB589845 WBV589844:WBX589845 WLR589844:WLT589845 WVN589844:WVP589845 E655380:G655381 JB655380:JD655381 SX655380:SZ655381 ACT655380:ACV655381 AMP655380:AMR655381 AWL655380:AWN655381 BGH655380:BGJ655381 BQD655380:BQF655381 BZZ655380:CAB655381 CJV655380:CJX655381 CTR655380:CTT655381 DDN655380:DDP655381 DNJ655380:DNL655381 DXF655380:DXH655381 EHB655380:EHD655381 EQX655380:EQZ655381 FAT655380:FAV655381 FKP655380:FKR655381 FUL655380:FUN655381 GEH655380:GEJ655381 GOD655380:GOF655381 GXZ655380:GYB655381 HHV655380:HHX655381 HRR655380:HRT655381 IBN655380:IBP655381 ILJ655380:ILL655381 IVF655380:IVH655381 JFB655380:JFD655381 JOX655380:JOZ655381 JYT655380:JYV655381 KIP655380:KIR655381 KSL655380:KSN655381 LCH655380:LCJ655381 LMD655380:LMF655381 LVZ655380:LWB655381 MFV655380:MFX655381 MPR655380:MPT655381 MZN655380:MZP655381 NJJ655380:NJL655381 NTF655380:NTH655381 ODB655380:ODD655381 OMX655380:OMZ655381 OWT655380:OWV655381 PGP655380:PGR655381 PQL655380:PQN655381 QAH655380:QAJ655381 QKD655380:QKF655381 QTZ655380:QUB655381 RDV655380:RDX655381 RNR655380:RNT655381 RXN655380:RXP655381 SHJ655380:SHL655381 SRF655380:SRH655381 TBB655380:TBD655381 TKX655380:TKZ655381 TUT655380:TUV655381 UEP655380:UER655381 UOL655380:UON655381 UYH655380:UYJ655381 VID655380:VIF655381 VRZ655380:VSB655381 WBV655380:WBX655381 WLR655380:WLT655381 WVN655380:WVP655381 E720916:G720917 JB720916:JD720917 SX720916:SZ720917 ACT720916:ACV720917 AMP720916:AMR720917 AWL720916:AWN720917 BGH720916:BGJ720917 BQD720916:BQF720917 BZZ720916:CAB720917 CJV720916:CJX720917 CTR720916:CTT720917 DDN720916:DDP720917 DNJ720916:DNL720917 DXF720916:DXH720917 EHB720916:EHD720917 EQX720916:EQZ720917 FAT720916:FAV720917 FKP720916:FKR720917 FUL720916:FUN720917 GEH720916:GEJ720917 GOD720916:GOF720917 GXZ720916:GYB720917 HHV720916:HHX720917 HRR720916:HRT720917 IBN720916:IBP720917 ILJ720916:ILL720917 IVF720916:IVH720917 JFB720916:JFD720917 JOX720916:JOZ720917 JYT720916:JYV720917 KIP720916:KIR720917 KSL720916:KSN720917 LCH720916:LCJ720917 LMD720916:LMF720917 LVZ720916:LWB720917 MFV720916:MFX720917 MPR720916:MPT720917 MZN720916:MZP720917 NJJ720916:NJL720917 NTF720916:NTH720917 ODB720916:ODD720917 OMX720916:OMZ720917 OWT720916:OWV720917 PGP720916:PGR720917 PQL720916:PQN720917 QAH720916:QAJ720917 QKD720916:QKF720917 QTZ720916:QUB720917 RDV720916:RDX720917 RNR720916:RNT720917 RXN720916:RXP720917 SHJ720916:SHL720917 SRF720916:SRH720917 TBB720916:TBD720917 TKX720916:TKZ720917 TUT720916:TUV720917 UEP720916:UER720917 UOL720916:UON720917 UYH720916:UYJ720917 VID720916:VIF720917 VRZ720916:VSB720917 WBV720916:WBX720917 WLR720916:WLT720917 WVN720916:WVP720917 E786452:G786453 JB786452:JD786453 SX786452:SZ786453 ACT786452:ACV786453 AMP786452:AMR786453 AWL786452:AWN786453 BGH786452:BGJ786453 BQD786452:BQF786453 BZZ786452:CAB786453 CJV786452:CJX786453 CTR786452:CTT786453 DDN786452:DDP786453 DNJ786452:DNL786453 DXF786452:DXH786453 EHB786452:EHD786453 EQX786452:EQZ786453 FAT786452:FAV786453 FKP786452:FKR786453 FUL786452:FUN786453 GEH786452:GEJ786453 GOD786452:GOF786453 GXZ786452:GYB786453 HHV786452:HHX786453 HRR786452:HRT786453 IBN786452:IBP786453 ILJ786452:ILL786453 IVF786452:IVH786453 JFB786452:JFD786453 JOX786452:JOZ786453 JYT786452:JYV786453 KIP786452:KIR786453 KSL786452:KSN786453 LCH786452:LCJ786453 LMD786452:LMF786453 LVZ786452:LWB786453 MFV786452:MFX786453 MPR786452:MPT786453 MZN786452:MZP786453 NJJ786452:NJL786453 NTF786452:NTH786453 ODB786452:ODD786453 OMX786452:OMZ786453 OWT786452:OWV786453 PGP786452:PGR786453 PQL786452:PQN786453 QAH786452:QAJ786453 QKD786452:QKF786453 QTZ786452:QUB786453 RDV786452:RDX786453 RNR786452:RNT786453 RXN786452:RXP786453 SHJ786452:SHL786453 SRF786452:SRH786453 TBB786452:TBD786453 TKX786452:TKZ786453 TUT786452:TUV786453 UEP786452:UER786453 UOL786452:UON786453 UYH786452:UYJ786453 VID786452:VIF786453 VRZ786452:VSB786453 WBV786452:WBX786453 WLR786452:WLT786453 WVN786452:WVP786453 E851988:G851989 JB851988:JD851989 SX851988:SZ851989 ACT851988:ACV851989 AMP851988:AMR851989 AWL851988:AWN851989 BGH851988:BGJ851989 BQD851988:BQF851989 BZZ851988:CAB851989 CJV851988:CJX851989 CTR851988:CTT851989 DDN851988:DDP851989 DNJ851988:DNL851989 DXF851988:DXH851989 EHB851988:EHD851989 EQX851988:EQZ851989 FAT851988:FAV851989 FKP851988:FKR851989 FUL851988:FUN851989 GEH851988:GEJ851989 GOD851988:GOF851989 GXZ851988:GYB851989 HHV851988:HHX851989 HRR851988:HRT851989 IBN851988:IBP851989 ILJ851988:ILL851989 IVF851988:IVH851989 JFB851988:JFD851989 JOX851988:JOZ851989 JYT851988:JYV851989 KIP851988:KIR851989 KSL851988:KSN851989 LCH851988:LCJ851989 LMD851988:LMF851989 LVZ851988:LWB851989 MFV851988:MFX851989 MPR851988:MPT851989 MZN851988:MZP851989 NJJ851988:NJL851989 NTF851988:NTH851989 ODB851988:ODD851989 OMX851988:OMZ851989 OWT851988:OWV851989 PGP851988:PGR851989 PQL851988:PQN851989 QAH851988:QAJ851989 QKD851988:QKF851989 QTZ851988:QUB851989 RDV851988:RDX851989 RNR851988:RNT851989 RXN851988:RXP851989 SHJ851988:SHL851989 SRF851988:SRH851989 TBB851988:TBD851989 TKX851988:TKZ851989 TUT851988:TUV851989 UEP851988:UER851989 UOL851988:UON851989 UYH851988:UYJ851989 VID851988:VIF851989 VRZ851988:VSB851989 WBV851988:WBX851989 WLR851988:WLT851989 WVN851988:WVP851989 E917524:G917525 JB917524:JD917525 SX917524:SZ917525 ACT917524:ACV917525 AMP917524:AMR917525 AWL917524:AWN917525 BGH917524:BGJ917525 BQD917524:BQF917525 BZZ917524:CAB917525 CJV917524:CJX917525 CTR917524:CTT917525 DDN917524:DDP917525 DNJ917524:DNL917525 DXF917524:DXH917525 EHB917524:EHD917525 EQX917524:EQZ917525 FAT917524:FAV917525 FKP917524:FKR917525 FUL917524:FUN917525 GEH917524:GEJ917525 GOD917524:GOF917525 GXZ917524:GYB917525 HHV917524:HHX917525 HRR917524:HRT917525 IBN917524:IBP917525 ILJ917524:ILL917525 IVF917524:IVH917525 JFB917524:JFD917525 JOX917524:JOZ917525 JYT917524:JYV917525 KIP917524:KIR917525 KSL917524:KSN917525 LCH917524:LCJ917525 LMD917524:LMF917525 LVZ917524:LWB917525 MFV917524:MFX917525 MPR917524:MPT917525 MZN917524:MZP917525 NJJ917524:NJL917525 NTF917524:NTH917525 ODB917524:ODD917525 OMX917524:OMZ917525 OWT917524:OWV917525 PGP917524:PGR917525 PQL917524:PQN917525 QAH917524:QAJ917525 QKD917524:QKF917525 QTZ917524:QUB917525 RDV917524:RDX917525 RNR917524:RNT917525 RXN917524:RXP917525 SHJ917524:SHL917525 SRF917524:SRH917525 TBB917524:TBD917525 TKX917524:TKZ917525 TUT917524:TUV917525 UEP917524:UER917525 UOL917524:UON917525 UYH917524:UYJ917525 VID917524:VIF917525 VRZ917524:VSB917525 WBV917524:WBX917525 WLR917524:WLT917525 WVN917524:WVP917525 E983060:G983061 JB983060:JD983061 SX983060:SZ983061 ACT983060:ACV983061 AMP983060:AMR983061 AWL983060:AWN983061 BGH983060:BGJ983061 BQD983060:BQF983061 BZZ983060:CAB983061 CJV983060:CJX983061 CTR983060:CTT983061 DDN983060:DDP983061 DNJ983060:DNL983061 DXF983060:DXH983061 EHB983060:EHD983061 EQX983060:EQZ983061 FAT983060:FAV983061 FKP983060:FKR983061 FUL983060:FUN983061 GEH983060:GEJ983061 GOD983060:GOF983061 GXZ983060:GYB983061 HHV983060:HHX983061 HRR983060:HRT983061 IBN983060:IBP983061 ILJ983060:ILL983061 IVF983060:IVH983061 JFB983060:JFD983061 JOX983060:JOZ983061 JYT983060:JYV983061 KIP983060:KIR983061 KSL983060:KSN983061 LCH983060:LCJ983061 LMD983060:LMF983061 LVZ983060:LWB983061 MFV983060:MFX983061 MPR983060:MPT983061 MZN983060:MZP983061 NJJ983060:NJL983061 NTF983060:NTH983061 ODB983060:ODD983061 OMX983060:OMZ983061 OWT983060:OWV983061 PGP983060:PGR983061 PQL983060:PQN983061 QAH983060:QAJ983061 QKD983060:QKF983061 QTZ983060:QUB983061 RDV983060:RDX983061 RNR983060:RNT983061 RXN983060:RXP983061 SHJ983060:SHL983061 SRF983060:SRH983061 TBB983060:TBD983061 TKX983060:TKZ983061 TUT983060:TUV983061 UEP983060:UER983061 UOL983060:UON983061 UYH983060:UYJ983061 VID983060:VIF983061 VRZ983060:VSB983061 WBV983060:WBX983061 WLR983060:WLT983061" xr:uid="{584F8EFB-1AB2-43B6-9F86-0E020CD9EFE9}">
      <formula1>$AD$24:$AD$26</formula1>
    </dataValidation>
    <dataValidation type="list" allowBlank="1" showInputMessage="1" showErrorMessage="1" sqref="E20:G20" xr:uid="{D28448F4-D2F6-42EF-90B0-1108F73BDF48}">
      <formula1>$AD$24:$AD$28</formula1>
    </dataValidation>
  </dataValidations>
  <pageMargins left="0.51181102362204722" right="0.31496062992125984" top="0.74803149606299213" bottom="0.55118110236220474" header="0.31496062992125984" footer="0.31496062992125984"/>
  <pageSetup paperSize="8" scale="80" orientation="landscape" r:id="rId1"/>
  <headerFooter>
    <oddFooter>&amp;Lsf08a2</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ED7A472-40B7-4A3C-85A4-CEEB1931AE7F}">
          <x14:formula1>
            <xm:f>排出係数!$C$7:$C$17</xm:f>
          </x14:formula1>
          <xm:sqref>D28:D35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C8547-C7BA-40F9-8CA6-36EF02F2E93F}">
  <sheetPr>
    <tabColor rgb="FF00B0F0"/>
  </sheetPr>
  <dimension ref="A1:BI522"/>
  <sheetViews>
    <sheetView showGridLines="0" view="pageBreakPreview" topLeftCell="A15" zoomScaleNormal="100" zoomScaleSheetLayoutView="100" workbookViewId="0">
      <selection activeCell="AC36" sqref="AC36"/>
    </sheetView>
  </sheetViews>
  <sheetFormatPr defaultColWidth="3.125" defaultRowHeight="18" customHeight="1"/>
  <cols>
    <col min="1" max="22" width="3.125" style="137" customWidth="1"/>
    <col min="23" max="23" width="4.125" style="137" customWidth="1"/>
    <col min="24" max="24" width="3.125" style="137" customWidth="1"/>
    <col min="25" max="25" width="3.5" style="137" bestFit="1" customWidth="1"/>
    <col min="26" max="30" width="3.125" style="137" customWidth="1"/>
    <col min="31" max="31" width="4.625" style="137" customWidth="1"/>
    <col min="32" max="32" width="2.125" style="137" customWidth="1"/>
    <col min="33" max="33" width="3.125" style="160" customWidth="1"/>
    <col min="34" max="35" width="2.875" style="161" customWidth="1"/>
    <col min="36" max="36" width="3.125" style="161" hidden="1" customWidth="1"/>
    <col min="37" max="37" width="21.75" style="161" hidden="1" customWidth="1"/>
    <col min="38" max="38" width="3.125" style="161" hidden="1" customWidth="1"/>
    <col min="39" max="45" width="3.125" style="161" customWidth="1"/>
    <col min="46" max="56" width="3.125" style="160" customWidth="1"/>
    <col min="57" max="64" width="3.125" style="137" customWidth="1"/>
    <col min="65" max="278" width="3.125" style="137"/>
    <col min="279" max="279" width="4.125" style="137" customWidth="1"/>
    <col min="280" max="280" width="3.125" style="137"/>
    <col min="281" max="281" width="3.5" style="137" bestFit="1" customWidth="1"/>
    <col min="282" max="286" width="3.125" style="137"/>
    <col min="287" max="287" width="4.625" style="137" customWidth="1"/>
    <col min="288" max="288" width="2.125" style="137" customWidth="1"/>
    <col min="289" max="289" width="3.125" style="137"/>
    <col min="290" max="295" width="0" style="137" hidden="1" customWidth="1"/>
    <col min="296" max="301" width="3.125" style="137"/>
    <col min="302" max="302" width="3.125" style="137" customWidth="1"/>
    <col min="303" max="534" width="3.125" style="137"/>
    <col min="535" max="535" width="4.125" style="137" customWidth="1"/>
    <col min="536" max="536" width="3.125" style="137"/>
    <col min="537" max="537" width="3.5" style="137" bestFit="1" customWidth="1"/>
    <col min="538" max="542" width="3.125" style="137"/>
    <col min="543" max="543" width="4.625" style="137" customWidth="1"/>
    <col min="544" max="544" width="2.125" style="137" customWidth="1"/>
    <col min="545" max="545" width="3.125" style="137"/>
    <col min="546" max="551" width="0" style="137" hidden="1" customWidth="1"/>
    <col min="552" max="557" width="3.125" style="137"/>
    <col min="558" max="558" width="3.125" style="137" customWidth="1"/>
    <col min="559" max="790" width="3.125" style="137"/>
    <col min="791" max="791" width="4.125" style="137" customWidth="1"/>
    <col min="792" max="792" width="3.125" style="137"/>
    <col min="793" max="793" width="3.5" style="137" bestFit="1" customWidth="1"/>
    <col min="794" max="798" width="3.125" style="137"/>
    <col min="799" max="799" width="4.625" style="137" customWidth="1"/>
    <col min="800" max="800" width="2.125" style="137" customWidth="1"/>
    <col min="801" max="801" width="3.125" style="137"/>
    <col min="802" max="807" width="0" style="137" hidden="1" customWidth="1"/>
    <col min="808" max="813" width="3.125" style="137"/>
    <col min="814" max="814" width="3.125" style="137" customWidth="1"/>
    <col min="815" max="1046" width="3.125" style="137"/>
    <col min="1047" max="1047" width="4.125" style="137" customWidth="1"/>
    <col min="1048" max="1048" width="3.125" style="137"/>
    <col min="1049" max="1049" width="3.5" style="137" bestFit="1" customWidth="1"/>
    <col min="1050" max="1054" width="3.125" style="137"/>
    <col min="1055" max="1055" width="4.625" style="137" customWidth="1"/>
    <col min="1056" max="1056" width="2.125" style="137" customWidth="1"/>
    <col min="1057" max="1057" width="3.125" style="137"/>
    <col min="1058" max="1063" width="0" style="137" hidden="1" customWidth="1"/>
    <col min="1064" max="1069" width="3.125" style="137"/>
    <col min="1070" max="1070" width="3.125" style="137" customWidth="1"/>
    <col min="1071" max="1302" width="3.125" style="137"/>
    <col min="1303" max="1303" width="4.125" style="137" customWidth="1"/>
    <col min="1304" max="1304" width="3.125" style="137"/>
    <col min="1305" max="1305" width="3.5" style="137" bestFit="1" customWidth="1"/>
    <col min="1306" max="1310" width="3.125" style="137"/>
    <col min="1311" max="1311" width="4.625" style="137" customWidth="1"/>
    <col min="1312" max="1312" width="2.125" style="137" customWidth="1"/>
    <col min="1313" max="1313" width="3.125" style="137"/>
    <col min="1314" max="1319" width="0" style="137" hidden="1" customWidth="1"/>
    <col min="1320" max="1325" width="3.125" style="137"/>
    <col min="1326" max="1326" width="3.125" style="137" customWidth="1"/>
    <col min="1327" max="1558" width="3.125" style="137"/>
    <col min="1559" max="1559" width="4.125" style="137" customWidth="1"/>
    <col min="1560" max="1560" width="3.125" style="137"/>
    <col min="1561" max="1561" width="3.5" style="137" bestFit="1" customWidth="1"/>
    <col min="1562" max="1566" width="3.125" style="137"/>
    <col min="1567" max="1567" width="4.625" style="137" customWidth="1"/>
    <col min="1568" max="1568" width="2.125" style="137" customWidth="1"/>
    <col min="1569" max="1569" width="3.125" style="137"/>
    <col min="1570" max="1575" width="0" style="137" hidden="1" customWidth="1"/>
    <col min="1576" max="1581" width="3.125" style="137"/>
    <col min="1582" max="1582" width="3.125" style="137" customWidth="1"/>
    <col min="1583" max="1814" width="3.125" style="137"/>
    <col min="1815" max="1815" width="4.125" style="137" customWidth="1"/>
    <col min="1816" max="1816" width="3.125" style="137"/>
    <col min="1817" max="1817" width="3.5" style="137" bestFit="1" customWidth="1"/>
    <col min="1818" max="1822" width="3.125" style="137"/>
    <col min="1823" max="1823" width="4.625" style="137" customWidth="1"/>
    <col min="1824" max="1824" width="2.125" style="137" customWidth="1"/>
    <col min="1825" max="1825" width="3.125" style="137"/>
    <col min="1826" max="1831" width="0" style="137" hidden="1" customWidth="1"/>
    <col min="1832" max="1837" width="3.125" style="137"/>
    <col min="1838" max="1838" width="3.125" style="137" customWidth="1"/>
    <col min="1839" max="2070" width="3.125" style="137"/>
    <col min="2071" max="2071" width="4.125" style="137" customWidth="1"/>
    <col min="2072" max="2072" width="3.125" style="137"/>
    <col min="2073" max="2073" width="3.5" style="137" bestFit="1" customWidth="1"/>
    <col min="2074" max="2078" width="3.125" style="137"/>
    <col min="2079" max="2079" width="4.625" style="137" customWidth="1"/>
    <col min="2080" max="2080" width="2.125" style="137" customWidth="1"/>
    <col min="2081" max="2081" width="3.125" style="137"/>
    <col min="2082" max="2087" width="0" style="137" hidden="1" customWidth="1"/>
    <col min="2088" max="2093" width="3.125" style="137"/>
    <col min="2094" max="2094" width="3.125" style="137" customWidth="1"/>
    <col min="2095" max="2326" width="3.125" style="137"/>
    <col min="2327" max="2327" width="4.125" style="137" customWidth="1"/>
    <col min="2328" max="2328" width="3.125" style="137"/>
    <col min="2329" max="2329" width="3.5" style="137" bestFit="1" customWidth="1"/>
    <col min="2330" max="2334" width="3.125" style="137"/>
    <col min="2335" max="2335" width="4.625" style="137" customWidth="1"/>
    <col min="2336" max="2336" width="2.125" style="137" customWidth="1"/>
    <col min="2337" max="2337" width="3.125" style="137"/>
    <col min="2338" max="2343" width="0" style="137" hidden="1" customWidth="1"/>
    <col min="2344" max="2349" width="3.125" style="137"/>
    <col min="2350" max="2350" width="3.125" style="137" customWidth="1"/>
    <col min="2351" max="2582" width="3.125" style="137"/>
    <col min="2583" max="2583" width="4.125" style="137" customWidth="1"/>
    <col min="2584" max="2584" width="3.125" style="137"/>
    <col min="2585" max="2585" width="3.5" style="137" bestFit="1" customWidth="1"/>
    <col min="2586" max="2590" width="3.125" style="137"/>
    <col min="2591" max="2591" width="4.625" style="137" customWidth="1"/>
    <col min="2592" max="2592" width="2.125" style="137" customWidth="1"/>
    <col min="2593" max="2593" width="3.125" style="137"/>
    <col min="2594" max="2599" width="0" style="137" hidden="1" customWidth="1"/>
    <col min="2600" max="2605" width="3.125" style="137"/>
    <col min="2606" max="2606" width="3.125" style="137" customWidth="1"/>
    <col min="2607" max="2838" width="3.125" style="137"/>
    <col min="2839" max="2839" width="4.125" style="137" customWidth="1"/>
    <col min="2840" max="2840" width="3.125" style="137"/>
    <col min="2841" max="2841" width="3.5" style="137" bestFit="1" customWidth="1"/>
    <col min="2842" max="2846" width="3.125" style="137"/>
    <col min="2847" max="2847" width="4.625" style="137" customWidth="1"/>
    <col min="2848" max="2848" width="2.125" style="137" customWidth="1"/>
    <col min="2849" max="2849" width="3.125" style="137"/>
    <col min="2850" max="2855" width="0" style="137" hidden="1" customWidth="1"/>
    <col min="2856" max="2861" width="3.125" style="137"/>
    <col min="2862" max="2862" width="3.125" style="137" customWidth="1"/>
    <col min="2863" max="3094" width="3.125" style="137"/>
    <col min="3095" max="3095" width="4.125" style="137" customWidth="1"/>
    <col min="3096" max="3096" width="3.125" style="137"/>
    <col min="3097" max="3097" width="3.5" style="137" bestFit="1" customWidth="1"/>
    <col min="3098" max="3102" width="3.125" style="137"/>
    <col min="3103" max="3103" width="4.625" style="137" customWidth="1"/>
    <col min="3104" max="3104" width="2.125" style="137" customWidth="1"/>
    <col min="3105" max="3105" width="3.125" style="137"/>
    <col min="3106" max="3111" width="0" style="137" hidden="1" customWidth="1"/>
    <col min="3112" max="3117" width="3.125" style="137"/>
    <col min="3118" max="3118" width="3.125" style="137" customWidth="1"/>
    <col min="3119" max="3350" width="3.125" style="137"/>
    <col min="3351" max="3351" width="4.125" style="137" customWidth="1"/>
    <col min="3352" max="3352" width="3.125" style="137"/>
    <col min="3353" max="3353" width="3.5" style="137" bestFit="1" customWidth="1"/>
    <col min="3354" max="3358" width="3.125" style="137"/>
    <col min="3359" max="3359" width="4.625" style="137" customWidth="1"/>
    <col min="3360" max="3360" width="2.125" style="137" customWidth="1"/>
    <col min="3361" max="3361" width="3.125" style="137"/>
    <col min="3362" max="3367" width="0" style="137" hidden="1" customWidth="1"/>
    <col min="3368" max="3373" width="3.125" style="137"/>
    <col min="3374" max="3374" width="3.125" style="137" customWidth="1"/>
    <col min="3375" max="3606" width="3.125" style="137"/>
    <col min="3607" max="3607" width="4.125" style="137" customWidth="1"/>
    <col min="3608" max="3608" width="3.125" style="137"/>
    <col min="3609" max="3609" width="3.5" style="137" bestFit="1" customWidth="1"/>
    <col min="3610" max="3614" width="3.125" style="137"/>
    <col min="3615" max="3615" width="4.625" style="137" customWidth="1"/>
    <col min="3616" max="3616" width="2.125" style="137" customWidth="1"/>
    <col min="3617" max="3617" width="3.125" style="137"/>
    <col min="3618" max="3623" width="0" style="137" hidden="1" customWidth="1"/>
    <col min="3624" max="3629" width="3.125" style="137"/>
    <col min="3630" max="3630" width="3.125" style="137" customWidth="1"/>
    <col min="3631" max="3862" width="3.125" style="137"/>
    <col min="3863" max="3863" width="4.125" style="137" customWidth="1"/>
    <col min="3864" max="3864" width="3.125" style="137"/>
    <col min="3865" max="3865" width="3.5" style="137" bestFit="1" customWidth="1"/>
    <col min="3866" max="3870" width="3.125" style="137"/>
    <col min="3871" max="3871" width="4.625" style="137" customWidth="1"/>
    <col min="3872" max="3872" width="2.125" style="137" customWidth="1"/>
    <col min="3873" max="3873" width="3.125" style="137"/>
    <col min="3874" max="3879" width="0" style="137" hidden="1" customWidth="1"/>
    <col min="3880" max="3885" width="3.125" style="137"/>
    <col min="3886" max="3886" width="3.125" style="137" customWidth="1"/>
    <col min="3887" max="4118" width="3.125" style="137"/>
    <col min="4119" max="4119" width="4.125" style="137" customWidth="1"/>
    <col min="4120" max="4120" width="3.125" style="137"/>
    <col min="4121" max="4121" width="3.5" style="137" bestFit="1" customWidth="1"/>
    <col min="4122" max="4126" width="3.125" style="137"/>
    <col min="4127" max="4127" width="4.625" style="137" customWidth="1"/>
    <col min="4128" max="4128" width="2.125" style="137" customWidth="1"/>
    <col min="4129" max="4129" width="3.125" style="137"/>
    <col min="4130" max="4135" width="0" style="137" hidden="1" customWidth="1"/>
    <col min="4136" max="4141" width="3.125" style="137"/>
    <col min="4142" max="4142" width="3.125" style="137" customWidth="1"/>
    <col min="4143" max="4374" width="3.125" style="137"/>
    <col min="4375" max="4375" width="4.125" style="137" customWidth="1"/>
    <col min="4376" max="4376" width="3.125" style="137"/>
    <col min="4377" max="4377" width="3.5" style="137" bestFit="1" customWidth="1"/>
    <col min="4378" max="4382" width="3.125" style="137"/>
    <col min="4383" max="4383" width="4.625" style="137" customWidth="1"/>
    <col min="4384" max="4384" width="2.125" style="137" customWidth="1"/>
    <col min="4385" max="4385" width="3.125" style="137"/>
    <col min="4386" max="4391" width="0" style="137" hidden="1" customWidth="1"/>
    <col min="4392" max="4397" width="3.125" style="137"/>
    <col min="4398" max="4398" width="3.125" style="137" customWidth="1"/>
    <col min="4399" max="4630" width="3.125" style="137"/>
    <col min="4631" max="4631" width="4.125" style="137" customWidth="1"/>
    <col min="4632" max="4632" width="3.125" style="137"/>
    <col min="4633" max="4633" width="3.5" style="137" bestFit="1" customWidth="1"/>
    <col min="4634" max="4638" width="3.125" style="137"/>
    <col min="4639" max="4639" width="4.625" style="137" customWidth="1"/>
    <col min="4640" max="4640" width="2.125" style="137" customWidth="1"/>
    <col min="4641" max="4641" width="3.125" style="137"/>
    <col min="4642" max="4647" width="0" style="137" hidden="1" customWidth="1"/>
    <col min="4648" max="4653" width="3.125" style="137"/>
    <col min="4654" max="4654" width="3.125" style="137" customWidth="1"/>
    <col min="4655" max="4886" width="3.125" style="137"/>
    <col min="4887" max="4887" width="4.125" style="137" customWidth="1"/>
    <col min="4888" max="4888" width="3.125" style="137"/>
    <col min="4889" max="4889" width="3.5" style="137" bestFit="1" customWidth="1"/>
    <col min="4890" max="4894" width="3.125" style="137"/>
    <col min="4895" max="4895" width="4.625" style="137" customWidth="1"/>
    <col min="4896" max="4896" width="2.125" style="137" customWidth="1"/>
    <col min="4897" max="4897" width="3.125" style="137"/>
    <col min="4898" max="4903" width="0" style="137" hidden="1" customWidth="1"/>
    <col min="4904" max="4909" width="3.125" style="137"/>
    <col min="4910" max="4910" width="3.125" style="137" customWidth="1"/>
    <col min="4911" max="5142" width="3.125" style="137"/>
    <col min="5143" max="5143" width="4.125" style="137" customWidth="1"/>
    <col min="5144" max="5144" width="3.125" style="137"/>
    <col min="5145" max="5145" width="3.5" style="137" bestFit="1" customWidth="1"/>
    <col min="5146" max="5150" width="3.125" style="137"/>
    <col min="5151" max="5151" width="4.625" style="137" customWidth="1"/>
    <col min="5152" max="5152" width="2.125" style="137" customWidth="1"/>
    <col min="5153" max="5153" width="3.125" style="137"/>
    <col min="5154" max="5159" width="0" style="137" hidden="1" customWidth="1"/>
    <col min="5160" max="5165" width="3.125" style="137"/>
    <col min="5166" max="5166" width="3.125" style="137" customWidth="1"/>
    <col min="5167" max="5398" width="3.125" style="137"/>
    <col min="5399" max="5399" width="4.125" style="137" customWidth="1"/>
    <col min="5400" max="5400" width="3.125" style="137"/>
    <col min="5401" max="5401" width="3.5" style="137" bestFit="1" customWidth="1"/>
    <col min="5402" max="5406" width="3.125" style="137"/>
    <col min="5407" max="5407" width="4.625" style="137" customWidth="1"/>
    <col min="5408" max="5408" width="2.125" style="137" customWidth="1"/>
    <col min="5409" max="5409" width="3.125" style="137"/>
    <col min="5410" max="5415" width="0" style="137" hidden="1" customWidth="1"/>
    <col min="5416" max="5421" width="3.125" style="137"/>
    <col min="5422" max="5422" width="3.125" style="137" customWidth="1"/>
    <col min="5423" max="5654" width="3.125" style="137"/>
    <col min="5655" max="5655" width="4.125" style="137" customWidth="1"/>
    <col min="5656" max="5656" width="3.125" style="137"/>
    <col min="5657" max="5657" width="3.5" style="137" bestFit="1" customWidth="1"/>
    <col min="5658" max="5662" width="3.125" style="137"/>
    <col min="5663" max="5663" width="4.625" style="137" customWidth="1"/>
    <col min="5664" max="5664" width="2.125" style="137" customWidth="1"/>
    <col min="5665" max="5665" width="3.125" style="137"/>
    <col min="5666" max="5671" width="0" style="137" hidden="1" customWidth="1"/>
    <col min="5672" max="5677" width="3.125" style="137"/>
    <col min="5678" max="5678" width="3.125" style="137" customWidth="1"/>
    <col min="5679" max="5910" width="3.125" style="137"/>
    <col min="5911" max="5911" width="4.125" style="137" customWidth="1"/>
    <col min="5912" max="5912" width="3.125" style="137"/>
    <col min="5913" max="5913" width="3.5" style="137" bestFit="1" customWidth="1"/>
    <col min="5914" max="5918" width="3.125" style="137"/>
    <col min="5919" max="5919" width="4.625" style="137" customWidth="1"/>
    <col min="5920" max="5920" width="2.125" style="137" customWidth="1"/>
    <col min="5921" max="5921" width="3.125" style="137"/>
    <col min="5922" max="5927" width="0" style="137" hidden="1" customWidth="1"/>
    <col min="5928" max="5933" width="3.125" style="137"/>
    <col min="5934" max="5934" width="3.125" style="137" customWidth="1"/>
    <col min="5935" max="6166" width="3.125" style="137"/>
    <col min="6167" max="6167" width="4.125" style="137" customWidth="1"/>
    <col min="6168" max="6168" width="3.125" style="137"/>
    <col min="6169" max="6169" width="3.5" style="137" bestFit="1" customWidth="1"/>
    <col min="6170" max="6174" width="3.125" style="137"/>
    <col min="6175" max="6175" width="4.625" style="137" customWidth="1"/>
    <col min="6176" max="6176" width="2.125" style="137" customWidth="1"/>
    <col min="6177" max="6177" width="3.125" style="137"/>
    <col min="6178" max="6183" width="0" style="137" hidden="1" customWidth="1"/>
    <col min="6184" max="6189" width="3.125" style="137"/>
    <col min="6190" max="6190" width="3.125" style="137" customWidth="1"/>
    <col min="6191" max="6422" width="3.125" style="137"/>
    <col min="6423" max="6423" width="4.125" style="137" customWidth="1"/>
    <col min="6424" max="6424" width="3.125" style="137"/>
    <col min="6425" max="6425" width="3.5" style="137" bestFit="1" customWidth="1"/>
    <col min="6426" max="6430" width="3.125" style="137"/>
    <col min="6431" max="6431" width="4.625" style="137" customWidth="1"/>
    <col min="6432" max="6432" width="2.125" style="137" customWidth="1"/>
    <col min="6433" max="6433" width="3.125" style="137"/>
    <col min="6434" max="6439" width="0" style="137" hidden="1" customWidth="1"/>
    <col min="6440" max="6445" width="3.125" style="137"/>
    <col min="6446" max="6446" width="3.125" style="137" customWidth="1"/>
    <col min="6447" max="6678" width="3.125" style="137"/>
    <col min="6679" max="6679" width="4.125" style="137" customWidth="1"/>
    <col min="6680" max="6680" width="3.125" style="137"/>
    <col min="6681" max="6681" width="3.5" style="137" bestFit="1" customWidth="1"/>
    <col min="6682" max="6686" width="3.125" style="137"/>
    <col min="6687" max="6687" width="4.625" style="137" customWidth="1"/>
    <col min="6688" max="6688" width="2.125" style="137" customWidth="1"/>
    <col min="6689" max="6689" width="3.125" style="137"/>
    <col min="6690" max="6695" width="0" style="137" hidden="1" customWidth="1"/>
    <col min="6696" max="6701" width="3.125" style="137"/>
    <col min="6702" max="6702" width="3.125" style="137" customWidth="1"/>
    <col min="6703" max="6934" width="3.125" style="137"/>
    <col min="6935" max="6935" width="4.125" style="137" customWidth="1"/>
    <col min="6936" max="6936" width="3.125" style="137"/>
    <col min="6937" max="6937" width="3.5" style="137" bestFit="1" customWidth="1"/>
    <col min="6938" max="6942" width="3.125" style="137"/>
    <col min="6943" max="6943" width="4.625" style="137" customWidth="1"/>
    <col min="6944" max="6944" width="2.125" style="137" customWidth="1"/>
    <col min="6945" max="6945" width="3.125" style="137"/>
    <col min="6946" max="6951" width="0" style="137" hidden="1" customWidth="1"/>
    <col min="6952" max="6957" width="3.125" style="137"/>
    <col min="6958" max="6958" width="3.125" style="137" customWidth="1"/>
    <col min="6959" max="7190" width="3.125" style="137"/>
    <col min="7191" max="7191" width="4.125" style="137" customWidth="1"/>
    <col min="7192" max="7192" width="3.125" style="137"/>
    <col min="7193" max="7193" width="3.5" style="137" bestFit="1" customWidth="1"/>
    <col min="7194" max="7198" width="3.125" style="137"/>
    <col min="7199" max="7199" width="4.625" style="137" customWidth="1"/>
    <col min="7200" max="7200" width="2.125" style="137" customWidth="1"/>
    <col min="7201" max="7201" width="3.125" style="137"/>
    <col min="7202" max="7207" width="0" style="137" hidden="1" customWidth="1"/>
    <col min="7208" max="7213" width="3.125" style="137"/>
    <col min="7214" max="7214" width="3.125" style="137" customWidth="1"/>
    <col min="7215" max="7446" width="3.125" style="137"/>
    <col min="7447" max="7447" width="4.125" style="137" customWidth="1"/>
    <col min="7448" max="7448" width="3.125" style="137"/>
    <col min="7449" max="7449" width="3.5" style="137" bestFit="1" customWidth="1"/>
    <col min="7450" max="7454" width="3.125" style="137"/>
    <col min="7455" max="7455" width="4.625" style="137" customWidth="1"/>
    <col min="7456" max="7456" width="2.125" style="137" customWidth="1"/>
    <col min="7457" max="7457" width="3.125" style="137"/>
    <col min="7458" max="7463" width="0" style="137" hidden="1" customWidth="1"/>
    <col min="7464" max="7469" width="3.125" style="137"/>
    <col min="7470" max="7470" width="3.125" style="137" customWidth="1"/>
    <col min="7471" max="7702" width="3.125" style="137"/>
    <col min="7703" max="7703" width="4.125" style="137" customWidth="1"/>
    <col min="7704" max="7704" width="3.125" style="137"/>
    <col min="7705" max="7705" width="3.5" style="137" bestFit="1" customWidth="1"/>
    <col min="7706" max="7710" width="3.125" style="137"/>
    <col min="7711" max="7711" width="4.625" style="137" customWidth="1"/>
    <col min="7712" max="7712" width="2.125" style="137" customWidth="1"/>
    <col min="7713" max="7713" width="3.125" style="137"/>
    <col min="7714" max="7719" width="0" style="137" hidden="1" customWidth="1"/>
    <col min="7720" max="7725" width="3.125" style="137"/>
    <col min="7726" max="7726" width="3.125" style="137" customWidth="1"/>
    <col min="7727" max="7958" width="3.125" style="137"/>
    <col min="7959" max="7959" width="4.125" style="137" customWidth="1"/>
    <col min="7960" max="7960" width="3.125" style="137"/>
    <col min="7961" max="7961" width="3.5" style="137" bestFit="1" customWidth="1"/>
    <col min="7962" max="7966" width="3.125" style="137"/>
    <col min="7967" max="7967" width="4.625" style="137" customWidth="1"/>
    <col min="7968" max="7968" width="2.125" style="137" customWidth="1"/>
    <col min="7969" max="7969" width="3.125" style="137"/>
    <col min="7970" max="7975" width="0" style="137" hidden="1" customWidth="1"/>
    <col min="7976" max="7981" width="3.125" style="137"/>
    <col min="7982" max="7982" width="3.125" style="137" customWidth="1"/>
    <col min="7983" max="8214" width="3.125" style="137"/>
    <col min="8215" max="8215" width="4.125" style="137" customWidth="1"/>
    <col min="8216" max="8216" width="3.125" style="137"/>
    <col min="8217" max="8217" width="3.5" style="137" bestFit="1" customWidth="1"/>
    <col min="8218" max="8222" width="3.125" style="137"/>
    <col min="8223" max="8223" width="4.625" style="137" customWidth="1"/>
    <col min="8224" max="8224" width="2.125" style="137" customWidth="1"/>
    <col min="8225" max="8225" width="3.125" style="137"/>
    <col min="8226" max="8231" width="0" style="137" hidden="1" customWidth="1"/>
    <col min="8232" max="8237" width="3.125" style="137"/>
    <col min="8238" max="8238" width="3.125" style="137" customWidth="1"/>
    <col min="8239" max="8470" width="3.125" style="137"/>
    <col min="8471" max="8471" width="4.125" style="137" customWidth="1"/>
    <col min="8472" max="8472" width="3.125" style="137"/>
    <col min="8473" max="8473" width="3.5" style="137" bestFit="1" customWidth="1"/>
    <col min="8474" max="8478" width="3.125" style="137"/>
    <col min="8479" max="8479" width="4.625" style="137" customWidth="1"/>
    <col min="8480" max="8480" width="2.125" style="137" customWidth="1"/>
    <col min="8481" max="8481" width="3.125" style="137"/>
    <col min="8482" max="8487" width="0" style="137" hidden="1" customWidth="1"/>
    <col min="8488" max="8493" width="3.125" style="137"/>
    <col min="8494" max="8494" width="3.125" style="137" customWidth="1"/>
    <col min="8495" max="8726" width="3.125" style="137"/>
    <col min="8727" max="8727" width="4.125" style="137" customWidth="1"/>
    <col min="8728" max="8728" width="3.125" style="137"/>
    <col min="8729" max="8729" width="3.5" style="137" bestFit="1" customWidth="1"/>
    <col min="8730" max="8734" width="3.125" style="137"/>
    <col min="8735" max="8735" width="4.625" style="137" customWidth="1"/>
    <col min="8736" max="8736" width="2.125" style="137" customWidth="1"/>
    <col min="8737" max="8737" width="3.125" style="137"/>
    <col min="8738" max="8743" width="0" style="137" hidden="1" customWidth="1"/>
    <col min="8744" max="8749" width="3.125" style="137"/>
    <col min="8750" max="8750" width="3.125" style="137" customWidth="1"/>
    <col min="8751" max="8982" width="3.125" style="137"/>
    <col min="8983" max="8983" width="4.125" style="137" customWidth="1"/>
    <col min="8984" max="8984" width="3.125" style="137"/>
    <col min="8985" max="8985" width="3.5" style="137" bestFit="1" customWidth="1"/>
    <col min="8986" max="8990" width="3.125" style="137"/>
    <col min="8991" max="8991" width="4.625" style="137" customWidth="1"/>
    <col min="8992" max="8992" width="2.125" style="137" customWidth="1"/>
    <col min="8993" max="8993" width="3.125" style="137"/>
    <col min="8994" max="8999" width="0" style="137" hidden="1" customWidth="1"/>
    <col min="9000" max="9005" width="3.125" style="137"/>
    <col min="9006" max="9006" width="3.125" style="137" customWidth="1"/>
    <col min="9007" max="9238" width="3.125" style="137"/>
    <col min="9239" max="9239" width="4.125" style="137" customWidth="1"/>
    <col min="9240" max="9240" width="3.125" style="137"/>
    <col min="9241" max="9241" width="3.5" style="137" bestFit="1" customWidth="1"/>
    <col min="9242" max="9246" width="3.125" style="137"/>
    <col min="9247" max="9247" width="4.625" style="137" customWidth="1"/>
    <col min="9248" max="9248" width="2.125" style="137" customWidth="1"/>
    <col min="9249" max="9249" width="3.125" style="137"/>
    <col min="9250" max="9255" width="0" style="137" hidden="1" customWidth="1"/>
    <col min="9256" max="9261" width="3.125" style="137"/>
    <col min="9262" max="9262" width="3.125" style="137" customWidth="1"/>
    <col min="9263" max="9494" width="3.125" style="137"/>
    <col min="9495" max="9495" width="4.125" style="137" customWidth="1"/>
    <col min="9496" max="9496" width="3.125" style="137"/>
    <col min="9497" max="9497" width="3.5" style="137" bestFit="1" customWidth="1"/>
    <col min="9498" max="9502" width="3.125" style="137"/>
    <col min="9503" max="9503" width="4.625" style="137" customWidth="1"/>
    <col min="9504" max="9504" width="2.125" style="137" customWidth="1"/>
    <col min="9505" max="9505" width="3.125" style="137"/>
    <col min="9506" max="9511" width="0" style="137" hidden="1" customWidth="1"/>
    <col min="9512" max="9517" width="3.125" style="137"/>
    <col min="9518" max="9518" width="3.125" style="137" customWidth="1"/>
    <col min="9519" max="9750" width="3.125" style="137"/>
    <col min="9751" max="9751" width="4.125" style="137" customWidth="1"/>
    <col min="9752" max="9752" width="3.125" style="137"/>
    <col min="9753" max="9753" width="3.5" style="137" bestFit="1" customWidth="1"/>
    <col min="9754" max="9758" width="3.125" style="137"/>
    <col min="9759" max="9759" width="4.625" style="137" customWidth="1"/>
    <col min="9760" max="9760" width="2.125" style="137" customWidth="1"/>
    <col min="9761" max="9761" width="3.125" style="137"/>
    <col min="9762" max="9767" width="0" style="137" hidden="1" customWidth="1"/>
    <col min="9768" max="9773" width="3.125" style="137"/>
    <col min="9774" max="9774" width="3.125" style="137" customWidth="1"/>
    <col min="9775" max="10006" width="3.125" style="137"/>
    <col min="10007" max="10007" width="4.125" style="137" customWidth="1"/>
    <col min="10008" max="10008" width="3.125" style="137"/>
    <col min="10009" max="10009" width="3.5" style="137" bestFit="1" customWidth="1"/>
    <col min="10010" max="10014" width="3.125" style="137"/>
    <col min="10015" max="10015" width="4.625" style="137" customWidth="1"/>
    <col min="10016" max="10016" width="2.125" style="137" customWidth="1"/>
    <col min="10017" max="10017" width="3.125" style="137"/>
    <col min="10018" max="10023" width="0" style="137" hidden="1" customWidth="1"/>
    <col min="10024" max="10029" width="3.125" style="137"/>
    <col min="10030" max="10030" width="3.125" style="137" customWidth="1"/>
    <col min="10031" max="10262" width="3.125" style="137"/>
    <col min="10263" max="10263" width="4.125" style="137" customWidth="1"/>
    <col min="10264" max="10264" width="3.125" style="137"/>
    <col min="10265" max="10265" width="3.5" style="137" bestFit="1" customWidth="1"/>
    <col min="10266" max="10270" width="3.125" style="137"/>
    <col min="10271" max="10271" width="4.625" style="137" customWidth="1"/>
    <col min="10272" max="10272" width="2.125" style="137" customWidth="1"/>
    <col min="10273" max="10273" width="3.125" style="137"/>
    <col min="10274" max="10279" width="0" style="137" hidden="1" customWidth="1"/>
    <col min="10280" max="10285" width="3.125" style="137"/>
    <col min="10286" max="10286" width="3.125" style="137" customWidth="1"/>
    <col min="10287" max="10518" width="3.125" style="137"/>
    <col min="10519" max="10519" width="4.125" style="137" customWidth="1"/>
    <col min="10520" max="10520" width="3.125" style="137"/>
    <col min="10521" max="10521" width="3.5" style="137" bestFit="1" customWidth="1"/>
    <col min="10522" max="10526" width="3.125" style="137"/>
    <col min="10527" max="10527" width="4.625" style="137" customWidth="1"/>
    <col min="10528" max="10528" width="2.125" style="137" customWidth="1"/>
    <col min="10529" max="10529" width="3.125" style="137"/>
    <col min="10530" max="10535" width="0" style="137" hidden="1" customWidth="1"/>
    <col min="10536" max="10541" width="3.125" style="137"/>
    <col min="10542" max="10542" width="3.125" style="137" customWidth="1"/>
    <col min="10543" max="10774" width="3.125" style="137"/>
    <col min="10775" max="10775" width="4.125" style="137" customWidth="1"/>
    <col min="10776" max="10776" width="3.125" style="137"/>
    <col min="10777" max="10777" width="3.5" style="137" bestFit="1" customWidth="1"/>
    <col min="10778" max="10782" width="3.125" style="137"/>
    <col min="10783" max="10783" width="4.625" style="137" customWidth="1"/>
    <col min="10784" max="10784" width="2.125" style="137" customWidth="1"/>
    <col min="10785" max="10785" width="3.125" style="137"/>
    <col min="10786" max="10791" width="0" style="137" hidden="1" customWidth="1"/>
    <col min="10792" max="10797" width="3.125" style="137"/>
    <col min="10798" max="10798" width="3.125" style="137" customWidth="1"/>
    <col min="10799" max="11030" width="3.125" style="137"/>
    <col min="11031" max="11031" width="4.125" style="137" customWidth="1"/>
    <col min="11032" max="11032" width="3.125" style="137"/>
    <col min="11033" max="11033" width="3.5" style="137" bestFit="1" customWidth="1"/>
    <col min="11034" max="11038" width="3.125" style="137"/>
    <col min="11039" max="11039" width="4.625" style="137" customWidth="1"/>
    <col min="11040" max="11040" width="2.125" style="137" customWidth="1"/>
    <col min="11041" max="11041" width="3.125" style="137"/>
    <col min="11042" max="11047" width="0" style="137" hidden="1" customWidth="1"/>
    <col min="11048" max="11053" width="3.125" style="137"/>
    <col min="11054" max="11054" width="3.125" style="137" customWidth="1"/>
    <col min="11055" max="11286" width="3.125" style="137"/>
    <col min="11287" max="11287" width="4.125" style="137" customWidth="1"/>
    <col min="11288" max="11288" width="3.125" style="137"/>
    <col min="11289" max="11289" width="3.5" style="137" bestFit="1" customWidth="1"/>
    <col min="11290" max="11294" width="3.125" style="137"/>
    <col min="11295" max="11295" width="4.625" style="137" customWidth="1"/>
    <col min="11296" max="11296" width="2.125" style="137" customWidth="1"/>
    <col min="11297" max="11297" width="3.125" style="137"/>
    <col min="11298" max="11303" width="0" style="137" hidden="1" customWidth="1"/>
    <col min="11304" max="11309" width="3.125" style="137"/>
    <col min="11310" max="11310" width="3.125" style="137" customWidth="1"/>
    <col min="11311" max="11542" width="3.125" style="137"/>
    <col min="11543" max="11543" width="4.125" style="137" customWidth="1"/>
    <col min="11544" max="11544" width="3.125" style="137"/>
    <col min="11545" max="11545" width="3.5" style="137" bestFit="1" customWidth="1"/>
    <col min="11546" max="11550" width="3.125" style="137"/>
    <col min="11551" max="11551" width="4.625" style="137" customWidth="1"/>
    <col min="11552" max="11552" width="2.125" style="137" customWidth="1"/>
    <col min="11553" max="11553" width="3.125" style="137"/>
    <col min="11554" max="11559" width="0" style="137" hidden="1" customWidth="1"/>
    <col min="11560" max="11565" width="3.125" style="137"/>
    <col min="11566" max="11566" width="3.125" style="137" customWidth="1"/>
    <col min="11567" max="11798" width="3.125" style="137"/>
    <col min="11799" max="11799" width="4.125" style="137" customWidth="1"/>
    <col min="11800" max="11800" width="3.125" style="137"/>
    <col min="11801" max="11801" width="3.5" style="137" bestFit="1" customWidth="1"/>
    <col min="11802" max="11806" width="3.125" style="137"/>
    <col min="11807" max="11807" width="4.625" style="137" customWidth="1"/>
    <col min="11808" max="11808" width="2.125" style="137" customWidth="1"/>
    <col min="11809" max="11809" width="3.125" style="137"/>
    <col min="11810" max="11815" width="0" style="137" hidden="1" customWidth="1"/>
    <col min="11816" max="11821" width="3.125" style="137"/>
    <col min="11822" max="11822" width="3.125" style="137" customWidth="1"/>
    <col min="11823" max="12054" width="3.125" style="137"/>
    <col min="12055" max="12055" width="4.125" style="137" customWidth="1"/>
    <col min="12056" max="12056" width="3.125" style="137"/>
    <col min="12057" max="12057" width="3.5" style="137" bestFit="1" customWidth="1"/>
    <col min="12058" max="12062" width="3.125" style="137"/>
    <col min="12063" max="12063" width="4.625" style="137" customWidth="1"/>
    <col min="12064" max="12064" width="2.125" style="137" customWidth="1"/>
    <col min="12065" max="12065" width="3.125" style="137"/>
    <col min="12066" max="12071" width="0" style="137" hidden="1" customWidth="1"/>
    <col min="12072" max="12077" width="3.125" style="137"/>
    <col min="12078" max="12078" width="3.125" style="137" customWidth="1"/>
    <col min="12079" max="12310" width="3.125" style="137"/>
    <col min="12311" max="12311" width="4.125" style="137" customWidth="1"/>
    <col min="12312" max="12312" width="3.125" style="137"/>
    <col min="12313" max="12313" width="3.5" style="137" bestFit="1" customWidth="1"/>
    <col min="12314" max="12318" width="3.125" style="137"/>
    <col min="12319" max="12319" width="4.625" style="137" customWidth="1"/>
    <col min="12320" max="12320" width="2.125" style="137" customWidth="1"/>
    <col min="12321" max="12321" width="3.125" style="137"/>
    <col min="12322" max="12327" width="0" style="137" hidden="1" customWidth="1"/>
    <col min="12328" max="12333" width="3.125" style="137"/>
    <col min="12334" max="12334" width="3.125" style="137" customWidth="1"/>
    <col min="12335" max="12566" width="3.125" style="137"/>
    <col min="12567" max="12567" width="4.125" style="137" customWidth="1"/>
    <col min="12568" max="12568" width="3.125" style="137"/>
    <col min="12569" max="12569" width="3.5" style="137" bestFit="1" customWidth="1"/>
    <col min="12570" max="12574" width="3.125" style="137"/>
    <col min="12575" max="12575" width="4.625" style="137" customWidth="1"/>
    <col min="12576" max="12576" width="2.125" style="137" customWidth="1"/>
    <col min="12577" max="12577" width="3.125" style="137"/>
    <col min="12578" max="12583" width="0" style="137" hidden="1" customWidth="1"/>
    <col min="12584" max="12589" width="3.125" style="137"/>
    <col min="12590" max="12590" width="3.125" style="137" customWidth="1"/>
    <col min="12591" max="12822" width="3.125" style="137"/>
    <col min="12823" max="12823" width="4.125" style="137" customWidth="1"/>
    <col min="12824" max="12824" width="3.125" style="137"/>
    <col min="12825" max="12825" width="3.5" style="137" bestFit="1" customWidth="1"/>
    <col min="12826" max="12830" width="3.125" style="137"/>
    <col min="12831" max="12831" width="4.625" style="137" customWidth="1"/>
    <col min="12832" max="12832" width="2.125" style="137" customWidth="1"/>
    <col min="12833" max="12833" width="3.125" style="137"/>
    <col min="12834" max="12839" width="0" style="137" hidden="1" customWidth="1"/>
    <col min="12840" max="12845" width="3.125" style="137"/>
    <col min="12846" max="12846" width="3.125" style="137" customWidth="1"/>
    <col min="12847" max="13078" width="3.125" style="137"/>
    <col min="13079" max="13079" width="4.125" style="137" customWidth="1"/>
    <col min="13080" max="13080" width="3.125" style="137"/>
    <col min="13081" max="13081" width="3.5" style="137" bestFit="1" customWidth="1"/>
    <col min="13082" max="13086" width="3.125" style="137"/>
    <col min="13087" max="13087" width="4.625" style="137" customWidth="1"/>
    <col min="13088" max="13088" width="2.125" style="137" customWidth="1"/>
    <col min="13089" max="13089" width="3.125" style="137"/>
    <col min="13090" max="13095" width="0" style="137" hidden="1" customWidth="1"/>
    <col min="13096" max="13101" width="3.125" style="137"/>
    <col min="13102" max="13102" width="3.125" style="137" customWidth="1"/>
    <col min="13103" max="13334" width="3.125" style="137"/>
    <col min="13335" max="13335" width="4.125" style="137" customWidth="1"/>
    <col min="13336" max="13336" width="3.125" style="137"/>
    <col min="13337" max="13337" width="3.5" style="137" bestFit="1" customWidth="1"/>
    <col min="13338" max="13342" width="3.125" style="137"/>
    <col min="13343" max="13343" width="4.625" style="137" customWidth="1"/>
    <col min="13344" max="13344" width="2.125" style="137" customWidth="1"/>
    <col min="13345" max="13345" width="3.125" style="137"/>
    <col min="13346" max="13351" width="0" style="137" hidden="1" customWidth="1"/>
    <col min="13352" max="13357" width="3.125" style="137"/>
    <col min="13358" max="13358" width="3.125" style="137" customWidth="1"/>
    <col min="13359" max="13590" width="3.125" style="137"/>
    <col min="13591" max="13591" width="4.125" style="137" customWidth="1"/>
    <col min="13592" max="13592" width="3.125" style="137"/>
    <col min="13593" max="13593" width="3.5" style="137" bestFit="1" customWidth="1"/>
    <col min="13594" max="13598" width="3.125" style="137"/>
    <col min="13599" max="13599" width="4.625" style="137" customWidth="1"/>
    <col min="13600" max="13600" width="2.125" style="137" customWidth="1"/>
    <col min="13601" max="13601" width="3.125" style="137"/>
    <col min="13602" max="13607" width="0" style="137" hidden="1" customWidth="1"/>
    <col min="13608" max="13613" width="3.125" style="137"/>
    <col min="13614" max="13614" width="3.125" style="137" customWidth="1"/>
    <col min="13615" max="13846" width="3.125" style="137"/>
    <col min="13847" max="13847" width="4.125" style="137" customWidth="1"/>
    <col min="13848" max="13848" width="3.125" style="137"/>
    <col min="13849" max="13849" width="3.5" style="137" bestFit="1" customWidth="1"/>
    <col min="13850" max="13854" width="3.125" style="137"/>
    <col min="13855" max="13855" width="4.625" style="137" customWidth="1"/>
    <col min="13856" max="13856" width="2.125" style="137" customWidth="1"/>
    <col min="13857" max="13857" width="3.125" style="137"/>
    <col min="13858" max="13863" width="0" style="137" hidden="1" customWidth="1"/>
    <col min="13864" max="13869" width="3.125" style="137"/>
    <col min="13870" max="13870" width="3.125" style="137" customWidth="1"/>
    <col min="13871" max="14102" width="3.125" style="137"/>
    <col min="14103" max="14103" width="4.125" style="137" customWidth="1"/>
    <col min="14104" max="14104" width="3.125" style="137"/>
    <col min="14105" max="14105" width="3.5" style="137" bestFit="1" customWidth="1"/>
    <col min="14106" max="14110" width="3.125" style="137"/>
    <col min="14111" max="14111" width="4.625" style="137" customWidth="1"/>
    <col min="14112" max="14112" width="2.125" style="137" customWidth="1"/>
    <col min="14113" max="14113" width="3.125" style="137"/>
    <col min="14114" max="14119" width="0" style="137" hidden="1" customWidth="1"/>
    <col min="14120" max="14125" width="3.125" style="137"/>
    <col min="14126" max="14126" width="3.125" style="137" customWidth="1"/>
    <col min="14127" max="14358" width="3.125" style="137"/>
    <col min="14359" max="14359" width="4.125" style="137" customWidth="1"/>
    <col min="14360" max="14360" width="3.125" style="137"/>
    <col min="14361" max="14361" width="3.5" style="137" bestFit="1" customWidth="1"/>
    <col min="14362" max="14366" width="3.125" style="137"/>
    <col min="14367" max="14367" width="4.625" style="137" customWidth="1"/>
    <col min="14368" max="14368" width="2.125" style="137" customWidth="1"/>
    <col min="14369" max="14369" width="3.125" style="137"/>
    <col min="14370" max="14375" width="0" style="137" hidden="1" customWidth="1"/>
    <col min="14376" max="14381" width="3.125" style="137"/>
    <col min="14382" max="14382" width="3.125" style="137" customWidth="1"/>
    <col min="14383" max="14614" width="3.125" style="137"/>
    <col min="14615" max="14615" width="4.125" style="137" customWidth="1"/>
    <col min="14616" max="14616" width="3.125" style="137"/>
    <col min="14617" max="14617" width="3.5" style="137" bestFit="1" customWidth="1"/>
    <col min="14618" max="14622" width="3.125" style="137"/>
    <col min="14623" max="14623" width="4.625" style="137" customWidth="1"/>
    <col min="14624" max="14624" width="2.125" style="137" customWidth="1"/>
    <col min="14625" max="14625" width="3.125" style="137"/>
    <col min="14626" max="14631" width="0" style="137" hidden="1" customWidth="1"/>
    <col min="14632" max="14637" width="3.125" style="137"/>
    <col min="14638" max="14638" width="3.125" style="137" customWidth="1"/>
    <col min="14639" max="14870" width="3.125" style="137"/>
    <col min="14871" max="14871" width="4.125" style="137" customWidth="1"/>
    <col min="14872" max="14872" width="3.125" style="137"/>
    <col min="14873" max="14873" width="3.5" style="137" bestFit="1" customWidth="1"/>
    <col min="14874" max="14878" width="3.125" style="137"/>
    <col min="14879" max="14879" width="4.625" style="137" customWidth="1"/>
    <col min="14880" max="14880" width="2.125" style="137" customWidth="1"/>
    <col min="14881" max="14881" width="3.125" style="137"/>
    <col min="14882" max="14887" width="0" style="137" hidden="1" customWidth="1"/>
    <col min="14888" max="14893" width="3.125" style="137"/>
    <col min="14894" max="14894" width="3.125" style="137" customWidth="1"/>
    <col min="14895" max="15126" width="3.125" style="137"/>
    <col min="15127" max="15127" width="4.125" style="137" customWidth="1"/>
    <col min="15128" max="15128" width="3.125" style="137"/>
    <col min="15129" max="15129" width="3.5" style="137" bestFit="1" customWidth="1"/>
    <col min="15130" max="15134" width="3.125" style="137"/>
    <col min="15135" max="15135" width="4.625" style="137" customWidth="1"/>
    <col min="15136" max="15136" width="2.125" style="137" customWidth="1"/>
    <col min="15137" max="15137" width="3.125" style="137"/>
    <col min="15138" max="15143" width="0" style="137" hidden="1" customWidth="1"/>
    <col min="15144" max="15149" width="3.125" style="137"/>
    <col min="15150" max="15150" width="3.125" style="137" customWidth="1"/>
    <col min="15151" max="15382" width="3.125" style="137"/>
    <col min="15383" max="15383" width="4.125" style="137" customWidth="1"/>
    <col min="15384" max="15384" width="3.125" style="137"/>
    <col min="15385" max="15385" width="3.5" style="137" bestFit="1" customWidth="1"/>
    <col min="15386" max="15390" width="3.125" style="137"/>
    <col min="15391" max="15391" width="4.625" style="137" customWidth="1"/>
    <col min="15392" max="15392" width="2.125" style="137" customWidth="1"/>
    <col min="15393" max="15393" width="3.125" style="137"/>
    <col min="15394" max="15399" width="0" style="137" hidden="1" customWidth="1"/>
    <col min="15400" max="15405" width="3.125" style="137"/>
    <col min="15406" max="15406" width="3.125" style="137" customWidth="1"/>
    <col min="15407" max="15638" width="3.125" style="137"/>
    <col min="15639" max="15639" width="4.125" style="137" customWidth="1"/>
    <col min="15640" max="15640" width="3.125" style="137"/>
    <col min="15641" max="15641" width="3.5" style="137" bestFit="1" customWidth="1"/>
    <col min="15642" max="15646" width="3.125" style="137"/>
    <col min="15647" max="15647" width="4.625" style="137" customWidth="1"/>
    <col min="15648" max="15648" width="2.125" style="137" customWidth="1"/>
    <col min="15649" max="15649" width="3.125" style="137"/>
    <col min="15650" max="15655" width="0" style="137" hidden="1" customWidth="1"/>
    <col min="15656" max="15661" width="3.125" style="137"/>
    <col min="15662" max="15662" width="3.125" style="137" customWidth="1"/>
    <col min="15663" max="15894" width="3.125" style="137"/>
    <col min="15895" max="15895" width="4.125" style="137" customWidth="1"/>
    <col min="15896" max="15896" width="3.125" style="137"/>
    <col min="15897" max="15897" width="3.5" style="137" bestFit="1" customWidth="1"/>
    <col min="15898" max="15902" width="3.125" style="137"/>
    <col min="15903" max="15903" width="4.625" style="137" customWidth="1"/>
    <col min="15904" max="15904" width="2.125" style="137" customWidth="1"/>
    <col min="15905" max="15905" width="3.125" style="137"/>
    <col min="15906" max="15911" width="0" style="137" hidden="1" customWidth="1"/>
    <col min="15912" max="15917" width="3.125" style="137"/>
    <col min="15918" max="15918" width="3.125" style="137" customWidth="1"/>
    <col min="15919" max="16150" width="3.125" style="137"/>
    <col min="16151" max="16151" width="4.125" style="137" customWidth="1"/>
    <col min="16152" max="16152" width="3.125" style="137"/>
    <col min="16153" max="16153" width="3.5" style="137" bestFit="1" customWidth="1"/>
    <col min="16154" max="16158" width="3.125" style="137"/>
    <col min="16159" max="16159" width="4.625" style="137" customWidth="1"/>
    <col min="16160" max="16160" width="2.125" style="137" customWidth="1"/>
    <col min="16161" max="16161" width="3.125" style="137"/>
    <col min="16162" max="16167" width="0" style="137" hidden="1" customWidth="1"/>
    <col min="16168" max="16173" width="3.125" style="137"/>
    <col min="16174" max="16174" width="3.125" style="137" customWidth="1"/>
    <col min="16175" max="16384" width="3.125" style="137"/>
  </cols>
  <sheetData>
    <row r="1" spans="2:61" ht="10.15" customHeight="1">
      <c r="AG1" s="137"/>
      <c r="AH1" s="113"/>
      <c r="AI1" s="113"/>
      <c r="AJ1" s="113"/>
      <c r="AK1" s="113"/>
      <c r="AL1" s="113"/>
      <c r="AM1" s="113"/>
      <c r="AN1" s="113"/>
      <c r="AO1" s="113"/>
      <c r="AP1" s="113"/>
      <c r="AQ1" s="113"/>
      <c r="AR1" s="113"/>
      <c r="AS1" s="113"/>
      <c r="AT1" s="72"/>
      <c r="AU1" s="72"/>
      <c r="AV1" s="72"/>
      <c r="AW1" s="72"/>
      <c r="AX1" s="72"/>
      <c r="AY1" s="72"/>
      <c r="AZ1" s="72"/>
      <c r="BA1" s="72"/>
      <c r="BB1" s="72"/>
      <c r="BC1" s="137"/>
      <c r="BD1" s="137"/>
    </row>
    <row r="2" spans="2:61" ht="18" customHeight="1">
      <c r="B2" s="111" t="s">
        <v>187</v>
      </c>
      <c r="C2" s="72"/>
      <c r="D2" s="72"/>
      <c r="E2" s="72"/>
      <c r="U2" s="438"/>
      <c r="V2" s="438"/>
      <c r="W2" s="438"/>
      <c r="X2" s="138"/>
      <c r="Y2" s="138"/>
      <c r="Z2" s="138"/>
      <c r="AA2" s="111"/>
      <c r="AB2" s="111"/>
      <c r="AC2" s="111"/>
      <c r="AD2" s="111"/>
      <c r="AE2" s="111"/>
      <c r="AG2" s="72"/>
      <c r="AH2" s="113"/>
      <c r="AI2" s="113"/>
      <c r="AJ2" s="113"/>
      <c r="AK2" s="113"/>
      <c r="AL2" s="113"/>
      <c r="AM2" s="113"/>
      <c r="AN2" s="113"/>
      <c r="AO2" s="113"/>
      <c r="AP2" s="113"/>
      <c r="AQ2" s="113"/>
      <c r="AR2" s="113"/>
      <c r="AS2" s="113"/>
      <c r="AT2" s="72"/>
      <c r="AU2" s="72"/>
      <c r="AV2" s="72"/>
      <c r="AW2" s="72"/>
      <c r="AX2" s="72"/>
      <c r="AY2" s="72"/>
      <c r="AZ2" s="72"/>
      <c r="BA2" s="72"/>
      <c r="BB2" s="72"/>
      <c r="BC2" s="137"/>
      <c r="BD2" s="137"/>
    </row>
    <row r="3" spans="2:61" ht="8.4499999999999993" customHeight="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139"/>
      <c r="AG3" s="72"/>
      <c r="AH3" s="113"/>
      <c r="AI3" s="113"/>
      <c r="AJ3" s="113"/>
      <c r="AK3" s="113"/>
      <c r="AL3" s="159"/>
      <c r="AM3" s="113"/>
      <c r="AN3" s="113"/>
      <c r="AO3" s="113"/>
      <c r="AP3" s="113"/>
      <c r="AQ3" s="113"/>
      <c r="AR3" s="113"/>
      <c r="AS3" s="113"/>
      <c r="AT3" s="72"/>
      <c r="AU3" s="72"/>
      <c r="AV3" s="72"/>
      <c r="AW3" s="72"/>
      <c r="AX3" s="72"/>
      <c r="AY3" s="72"/>
      <c r="AZ3" s="72"/>
      <c r="BA3" s="72"/>
      <c r="BB3" s="72"/>
      <c r="BC3" s="72"/>
      <c r="BD3" s="72"/>
      <c r="BE3" s="72"/>
      <c r="BF3" s="72"/>
    </row>
    <row r="4" spans="2:61" ht="18" customHeight="1">
      <c r="C4" s="97"/>
      <c r="D4" s="97"/>
      <c r="E4" s="439" t="s">
        <v>188</v>
      </c>
      <c r="F4" s="439"/>
      <c r="G4" s="439"/>
      <c r="H4" s="439"/>
      <c r="I4" s="439"/>
      <c r="J4" s="439"/>
      <c r="K4" s="439"/>
      <c r="L4" s="439"/>
      <c r="M4" s="439"/>
      <c r="N4" s="439"/>
      <c r="O4" s="439"/>
      <c r="P4" s="439"/>
      <c r="Q4" s="439"/>
      <c r="R4" s="439"/>
      <c r="S4" s="439"/>
      <c r="T4" s="439"/>
      <c r="U4" s="97"/>
      <c r="V4" s="97"/>
      <c r="W4" s="97"/>
      <c r="X4" s="111"/>
      <c r="Y4" s="111"/>
      <c r="Z4" s="111"/>
      <c r="AF4" s="92"/>
      <c r="AG4" s="72"/>
      <c r="AH4" s="140"/>
      <c r="AI4" s="113"/>
      <c r="AJ4" s="113"/>
      <c r="AK4" s="113"/>
      <c r="AL4" s="113"/>
      <c r="AM4" s="113"/>
      <c r="AN4" s="113"/>
      <c r="AO4" s="113"/>
      <c r="AP4" s="113"/>
      <c r="AQ4" s="113"/>
      <c r="AR4" s="113"/>
      <c r="AS4" s="113"/>
      <c r="AT4" s="137"/>
      <c r="AU4" s="137"/>
      <c r="AV4" s="72"/>
      <c r="AW4" s="137"/>
      <c r="AX4" s="137"/>
      <c r="AY4" s="137"/>
      <c r="AZ4" s="137"/>
      <c r="BA4" s="137"/>
      <c r="BB4" s="137"/>
      <c r="BC4" s="137"/>
      <c r="BD4" s="137"/>
    </row>
    <row r="5" spans="2:61" ht="18" customHeight="1">
      <c r="B5" s="111"/>
      <c r="C5" s="111"/>
      <c r="D5" s="111"/>
      <c r="E5" s="111"/>
      <c r="F5" s="111"/>
      <c r="G5" s="111"/>
      <c r="H5" s="111"/>
      <c r="I5" s="111"/>
      <c r="J5" s="111"/>
      <c r="K5" s="111"/>
      <c r="L5" s="111"/>
      <c r="M5" s="111"/>
      <c r="N5" s="111"/>
      <c r="O5" s="111"/>
      <c r="P5" s="111"/>
      <c r="Q5" s="111"/>
      <c r="R5" s="111"/>
      <c r="S5" s="111"/>
      <c r="T5" s="111"/>
      <c r="U5" s="111"/>
      <c r="V5" s="111"/>
      <c r="W5" s="111"/>
      <c r="X5" s="111"/>
      <c r="AE5" s="111"/>
      <c r="AF5" s="92"/>
      <c r="AG5" s="72"/>
      <c r="AH5" s="140"/>
      <c r="AI5" s="113"/>
      <c r="AJ5" s="113"/>
      <c r="AK5" s="113"/>
      <c r="AL5" s="113"/>
      <c r="AM5" s="113"/>
      <c r="AN5" s="113"/>
      <c r="AO5" s="113"/>
      <c r="AP5" s="113"/>
      <c r="AQ5" s="113"/>
      <c r="AR5" s="113"/>
      <c r="AS5" s="113"/>
      <c r="AT5" s="137"/>
      <c r="AU5" s="137"/>
      <c r="AV5" s="72"/>
      <c r="AW5" s="137"/>
      <c r="AX5" s="137"/>
      <c r="AY5" s="137"/>
      <c r="AZ5" s="137"/>
      <c r="BA5" s="137"/>
      <c r="BB5" s="137"/>
      <c r="BC5" s="137"/>
      <c r="BD5" s="137"/>
    </row>
    <row r="6" spans="2:61" s="74" customFormat="1" ht="18" customHeight="1" thickBot="1">
      <c r="S6" s="111"/>
      <c r="U6" s="440" t="s">
        <v>189</v>
      </c>
      <c r="V6" s="441"/>
      <c r="W6" s="442"/>
      <c r="X6" s="859">
        <f>'様式第1 別紙2 経費内訳（１年目）'!AB6</f>
        <v>0</v>
      </c>
      <c r="Y6" s="860"/>
      <c r="Z6" s="861"/>
      <c r="AA6" s="91" t="s">
        <v>190</v>
      </c>
      <c r="AB6" s="859">
        <f>'様式第1 別紙2 経費内訳（２年目）'!AB6</f>
        <v>0</v>
      </c>
      <c r="AC6" s="860"/>
      <c r="AD6" s="861"/>
      <c r="AE6" s="141" t="s">
        <v>191</v>
      </c>
      <c r="AF6" s="91"/>
      <c r="AH6" s="142"/>
    </row>
    <row r="7" spans="2:61" ht="31.5" customHeight="1">
      <c r="B7" s="445" t="s">
        <v>192</v>
      </c>
      <c r="C7" s="446"/>
      <c r="D7" s="446"/>
      <c r="E7" s="446"/>
      <c r="F7" s="446"/>
      <c r="G7" s="446"/>
      <c r="H7" s="453" t="s">
        <v>193</v>
      </c>
      <c r="I7" s="454"/>
      <c r="J7" s="454"/>
      <c r="K7" s="454"/>
      <c r="L7" s="454"/>
      <c r="M7" s="455"/>
      <c r="N7" s="456" t="s">
        <v>194</v>
      </c>
      <c r="O7" s="457"/>
      <c r="P7" s="457"/>
      <c r="Q7" s="457"/>
      <c r="R7" s="457"/>
      <c r="S7" s="458"/>
      <c r="T7" s="456" t="s">
        <v>195</v>
      </c>
      <c r="U7" s="457"/>
      <c r="V7" s="457"/>
      <c r="W7" s="457"/>
      <c r="X7" s="457"/>
      <c r="Y7" s="458"/>
      <c r="Z7" s="456" t="s">
        <v>196</v>
      </c>
      <c r="AA7" s="457"/>
      <c r="AB7" s="457"/>
      <c r="AC7" s="457"/>
      <c r="AD7" s="457"/>
      <c r="AE7" s="459"/>
      <c r="AF7" s="143"/>
      <c r="AG7" s="137"/>
      <c r="AH7" s="113"/>
      <c r="AI7" s="113"/>
      <c r="AJ7" s="113"/>
      <c r="AK7" s="113"/>
      <c r="AL7" s="113"/>
      <c r="AM7" s="113"/>
      <c r="AN7" s="113"/>
      <c r="AO7" s="113"/>
      <c r="AP7" s="113"/>
      <c r="AQ7" s="113"/>
      <c r="AR7" s="113"/>
      <c r="AS7" s="113"/>
      <c r="AT7" s="72"/>
      <c r="AU7" s="72"/>
      <c r="AV7" s="72"/>
      <c r="AW7" s="137"/>
      <c r="AX7" s="137"/>
      <c r="AY7" s="137"/>
      <c r="AZ7" s="137"/>
      <c r="BA7" s="137"/>
      <c r="BB7" s="137"/>
      <c r="BC7" s="137"/>
      <c r="BD7" s="137"/>
    </row>
    <row r="8" spans="2:61" ht="20.100000000000001" customHeight="1" thickBot="1">
      <c r="B8" s="447"/>
      <c r="C8" s="448"/>
      <c r="D8" s="448"/>
      <c r="E8" s="448"/>
      <c r="F8" s="448"/>
      <c r="G8" s="449"/>
      <c r="H8" s="460"/>
      <c r="I8" s="461"/>
      <c r="J8" s="461"/>
      <c r="K8" s="461"/>
      <c r="L8" s="461"/>
      <c r="M8" s="144" t="s">
        <v>197</v>
      </c>
      <c r="N8" s="460"/>
      <c r="O8" s="461"/>
      <c r="P8" s="461"/>
      <c r="Q8" s="461"/>
      <c r="R8" s="461"/>
      <c r="S8" s="144" t="s">
        <v>197</v>
      </c>
      <c r="T8" s="485">
        <f>H8-N8</f>
        <v>0</v>
      </c>
      <c r="U8" s="485"/>
      <c r="V8" s="485"/>
      <c r="W8" s="485"/>
      <c r="X8" s="486"/>
      <c r="Y8" s="144" t="s">
        <v>197</v>
      </c>
      <c r="Z8" s="487">
        <f>H37</f>
        <v>0</v>
      </c>
      <c r="AA8" s="487"/>
      <c r="AB8" s="487"/>
      <c r="AC8" s="487"/>
      <c r="AD8" s="488"/>
      <c r="AE8" s="145" t="s">
        <v>197</v>
      </c>
      <c r="AG8" s="137"/>
      <c r="AH8" s="113"/>
      <c r="AI8" s="113"/>
      <c r="AJ8" s="113"/>
      <c r="AK8" s="113"/>
      <c r="AL8" s="113"/>
      <c r="AM8" s="113"/>
      <c r="AN8" s="113"/>
      <c r="AO8" s="113"/>
      <c r="AP8" s="113"/>
      <c r="AQ8" s="113"/>
      <c r="AR8" s="113"/>
      <c r="AS8" s="113"/>
      <c r="AT8" s="137"/>
      <c r="AU8" s="137"/>
      <c r="AV8" s="137"/>
      <c r="AW8" s="137"/>
      <c r="AX8" s="137"/>
      <c r="AY8" s="137"/>
      <c r="AZ8" s="137"/>
      <c r="BA8" s="137"/>
      <c r="BB8" s="137"/>
      <c r="BC8" s="137"/>
      <c r="BD8" s="137"/>
    </row>
    <row r="9" spans="2:61" ht="19.5" customHeight="1">
      <c r="B9" s="447"/>
      <c r="C9" s="448"/>
      <c r="D9" s="448"/>
      <c r="E9" s="448"/>
      <c r="F9" s="448"/>
      <c r="G9" s="449"/>
      <c r="H9" s="489" t="s">
        <v>198</v>
      </c>
      <c r="I9" s="489"/>
      <c r="J9" s="489"/>
      <c r="K9" s="489"/>
      <c r="L9" s="489"/>
      <c r="M9" s="490"/>
      <c r="N9" s="491" t="s">
        <v>199</v>
      </c>
      <c r="O9" s="491"/>
      <c r="P9" s="491"/>
      <c r="Q9" s="491"/>
      <c r="R9" s="491"/>
      <c r="S9" s="491"/>
      <c r="T9" s="492" t="s">
        <v>200</v>
      </c>
      <c r="U9" s="493"/>
      <c r="V9" s="493"/>
      <c r="W9" s="493"/>
      <c r="X9" s="493"/>
      <c r="Y9" s="494"/>
      <c r="Z9" s="491" t="s">
        <v>201</v>
      </c>
      <c r="AA9" s="491"/>
      <c r="AB9" s="491"/>
      <c r="AC9" s="491"/>
      <c r="AD9" s="491"/>
      <c r="AE9" s="495"/>
      <c r="AF9" s="146"/>
      <c r="AG9" s="137"/>
      <c r="AH9" s="113"/>
      <c r="AI9" s="113"/>
      <c r="AJ9" s="113"/>
      <c r="AK9" s="113"/>
      <c r="AL9" s="113"/>
      <c r="AM9" s="113"/>
      <c r="AN9" s="113"/>
      <c r="AO9" s="113"/>
      <c r="AP9" s="113"/>
      <c r="AQ9" s="113"/>
      <c r="AR9" s="113"/>
      <c r="AS9" s="113"/>
      <c r="AT9" s="137"/>
      <c r="AU9" s="137"/>
      <c r="AV9" s="137"/>
      <c r="AW9" s="137"/>
      <c r="AX9" s="137"/>
      <c r="AY9" s="137"/>
      <c r="AZ9" s="137"/>
      <c r="BA9" s="137"/>
      <c r="BB9" s="137"/>
      <c r="BC9" s="137"/>
      <c r="BD9" s="137"/>
    </row>
    <row r="10" spans="2:61" ht="39.950000000000003" customHeight="1">
      <c r="B10" s="447"/>
      <c r="C10" s="448"/>
      <c r="D10" s="448"/>
      <c r="E10" s="448"/>
      <c r="F10" s="448"/>
      <c r="G10" s="449"/>
      <c r="H10" s="462" t="s">
        <v>453</v>
      </c>
      <c r="I10" s="463"/>
      <c r="J10" s="463"/>
      <c r="K10" s="463"/>
      <c r="L10" s="463"/>
      <c r="M10" s="463"/>
      <c r="N10" s="466" t="s">
        <v>202</v>
      </c>
      <c r="O10" s="466"/>
      <c r="P10" s="466"/>
      <c r="Q10" s="466"/>
      <c r="R10" s="466"/>
      <c r="S10" s="466"/>
      <c r="T10" s="468" t="s">
        <v>203</v>
      </c>
      <c r="U10" s="469"/>
      <c r="V10" s="469"/>
      <c r="W10" s="469"/>
      <c r="X10" s="469"/>
      <c r="Y10" s="470"/>
      <c r="Z10" s="466" t="s">
        <v>204</v>
      </c>
      <c r="AA10" s="466"/>
      <c r="AB10" s="466"/>
      <c r="AC10" s="466"/>
      <c r="AD10" s="466"/>
      <c r="AE10" s="474"/>
      <c r="AF10" s="147"/>
      <c r="AG10" s="137"/>
      <c r="AH10" s="113"/>
      <c r="AI10" s="113"/>
      <c r="AJ10" s="113"/>
      <c r="AK10" s="113"/>
      <c r="AL10" s="113"/>
      <c r="AM10" s="113"/>
      <c r="AN10" s="113"/>
      <c r="AO10" s="113"/>
      <c r="AP10" s="113"/>
      <c r="AQ10" s="113"/>
      <c r="AR10" s="113"/>
      <c r="AS10" s="113"/>
      <c r="AT10" s="137"/>
      <c r="AU10" s="137"/>
      <c r="AV10" s="137"/>
      <c r="AW10" s="137"/>
      <c r="AX10" s="137"/>
      <c r="AY10" s="137"/>
      <c r="AZ10" s="137"/>
      <c r="BA10" s="137"/>
      <c r="BB10" s="137"/>
      <c r="BC10" s="137"/>
      <c r="BD10" s="137"/>
    </row>
    <row r="11" spans="2:61" ht="45.6" hidden="1" customHeight="1">
      <c r="B11" s="447"/>
      <c r="C11" s="448"/>
      <c r="D11" s="448"/>
      <c r="E11" s="448"/>
      <c r="F11" s="448"/>
      <c r="G11" s="449"/>
      <c r="H11" s="464"/>
      <c r="I11" s="465"/>
      <c r="J11" s="465"/>
      <c r="K11" s="465"/>
      <c r="L11" s="465"/>
      <c r="M11" s="465"/>
      <c r="N11" s="467"/>
      <c r="O11" s="467"/>
      <c r="P11" s="467"/>
      <c r="Q11" s="467"/>
      <c r="R11" s="467"/>
      <c r="S11" s="467"/>
      <c r="T11" s="471"/>
      <c r="U11" s="472"/>
      <c r="V11" s="472"/>
      <c r="W11" s="472"/>
      <c r="X11" s="472"/>
      <c r="Y11" s="473"/>
      <c r="Z11" s="467"/>
      <c r="AA11" s="467"/>
      <c r="AB11" s="467"/>
      <c r="AC11" s="467"/>
      <c r="AD11" s="467"/>
      <c r="AE11" s="475"/>
      <c r="AF11" s="147"/>
      <c r="AG11" s="137"/>
      <c r="AH11" s="113"/>
      <c r="AI11" s="113"/>
      <c r="AJ11" s="113"/>
      <c r="AK11" s="113"/>
      <c r="AL11" s="113"/>
      <c r="AM11" s="113"/>
      <c r="AN11" s="113"/>
      <c r="AO11" s="113"/>
      <c r="AP11" s="113"/>
      <c r="AQ11" s="113"/>
      <c r="AR11" s="113"/>
      <c r="AS11" s="113"/>
      <c r="AT11" s="137"/>
      <c r="AU11" s="137"/>
      <c r="AV11" s="137"/>
      <c r="AW11" s="137"/>
      <c r="AX11" s="137"/>
      <c r="AY11" s="137"/>
      <c r="AZ11" s="137"/>
      <c r="BA11" s="137"/>
      <c r="BB11" s="137"/>
      <c r="BC11" s="137"/>
      <c r="BD11" s="137"/>
    </row>
    <row r="12" spans="2:61" ht="20.100000000000001" customHeight="1" thickBot="1">
      <c r="B12" s="450"/>
      <c r="C12" s="451"/>
      <c r="D12" s="451"/>
      <c r="E12" s="451"/>
      <c r="F12" s="451"/>
      <c r="G12" s="452"/>
      <c r="H12" s="476">
        <f>IF(H8&gt;=1,AJ13,IF(H8&lt;=0,AJ14))</f>
        <v>0</v>
      </c>
      <c r="I12" s="477"/>
      <c r="J12" s="477"/>
      <c r="K12" s="477"/>
      <c r="L12" s="477"/>
      <c r="M12" s="387" t="s">
        <v>197</v>
      </c>
      <c r="N12" s="478">
        <f>IF(H12=" "," ",MIN(Z8,H12))</f>
        <v>0</v>
      </c>
      <c r="O12" s="479"/>
      <c r="P12" s="479"/>
      <c r="Q12" s="479"/>
      <c r="R12" s="479"/>
      <c r="S12" s="387" t="s">
        <v>197</v>
      </c>
      <c r="T12" s="480">
        <f>IF(N12=" "," ",MIN(T8,N12))</f>
        <v>0</v>
      </c>
      <c r="U12" s="481"/>
      <c r="V12" s="481"/>
      <c r="W12" s="481"/>
      <c r="X12" s="482"/>
      <c r="Y12" s="388" t="s">
        <v>197</v>
      </c>
      <c r="Z12" s="862">
        <f>IF(T12=" "," ",ROUNDDOWN(T12*0.75,-3))</f>
        <v>0</v>
      </c>
      <c r="AA12" s="862"/>
      <c r="AB12" s="862"/>
      <c r="AC12" s="862"/>
      <c r="AD12" s="863"/>
      <c r="AE12" s="387" t="s">
        <v>197</v>
      </c>
      <c r="AG12" s="137"/>
      <c r="AH12" s="113"/>
      <c r="AI12" s="113"/>
      <c r="AJ12" s="113"/>
      <c r="AK12" s="113"/>
      <c r="AL12" s="113"/>
      <c r="AM12" s="113"/>
      <c r="AN12" s="113"/>
      <c r="AO12" s="113"/>
      <c r="AP12" s="113"/>
      <c r="AT12" s="137"/>
      <c r="AU12" s="137"/>
      <c r="AV12" s="137"/>
      <c r="AW12" s="137"/>
      <c r="AX12" s="137"/>
      <c r="AY12" s="137"/>
      <c r="AZ12" s="137"/>
      <c r="BA12" s="137"/>
      <c r="BB12" s="137"/>
      <c r="BC12" s="137"/>
      <c r="BD12" s="137"/>
    </row>
    <row r="13" spans="2:61" ht="20.100000000000001" customHeight="1" thickBot="1">
      <c r="B13" s="864" t="s">
        <v>205</v>
      </c>
      <c r="C13" s="864"/>
      <c r="D13" s="864"/>
      <c r="E13" s="864"/>
      <c r="F13" s="864"/>
      <c r="G13" s="864"/>
      <c r="H13" s="864"/>
      <c r="I13" s="864"/>
      <c r="J13" s="864"/>
      <c r="K13" s="864"/>
      <c r="L13" s="864"/>
      <c r="M13" s="864"/>
      <c r="N13" s="864"/>
      <c r="O13" s="864"/>
      <c r="P13" s="864"/>
      <c r="Q13" s="864"/>
      <c r="R13" s="864"/>
      <c r="S13" s="864"/>
      <c r="T13" s="864"/>
      <c r="U13" s="864"/>
      <c r="V13" s="864"/>
      <c r="W13" s="864"/>
      <c r="X13" s="864"/>
      <c r="Y13" s="864"/>
      <c r="Z13" s="864"/>
      <c r="AA13" s="864"/>
      <c r="AB13" s="864"/>
      <c r="AC13" s="864"/>
      <c r="AD13" s="864"/>
      <c r="AE13" s="864"/>
      <c r="AF13" s="98"/>
      <c r="AG13" s="137"/>
      <c r="AH13" s="113"/>
      <c r="AI13" s="113"/>
      <c r="AJ13" s="856">
        <f>2000000*4/3</f>
        <v>2666666.6666666665</v>
      </c>
      <c r="AK13" s="857"/>
      <c r="AL13" s="858"/>
      <c r="AM13" s="113"/>
      <c r="AN13" s="113"/>
      <c r="AO13" s="113"/>
      <c r="AP13" s="113"/>
      <c r="AQ13" s="113"/>
      <c r="AR13" s="113"/>
      <c r="AS13" s="113"/>
      <c r="AT13" s="137"/>
      <c r="AU13" s="137"/>
      <c r="AV13" s="137"/>
      <c r="AW13" s="137"/>
      <c r="AX13" s="137"/>
      <c r="AY13" s="137"/>
      <c r="AZ13" s="137"/>
      <c r="BA13" s="137"/>
      <c r="BB13" s="137"/>
      <c r="BC13" s="137"/>
      <c r="BD13" s="137"/>
      <c r="BI13" s="139"/>
    </row>
    <row r="14" spans="2:61" ht="27.6" customHeight="1" thickBot="1">
      <c r="B14" s="497" t="s">
        <v>206</v>
      </c>
      <c r="C14" s="498"/>
      <c r="D14" s="498"/>
      <c r="E14" s="498"/>
      <c r="F14" s="498"/>
      <c r="G14" s="499"/>
      <c r="H14" s="500" t="s">
        <v>207</v>
      </c>
      <c r="I14" s="501"/>
      <c r="J14" s="501"/>
      <c r="K14" s="501"/>
      <c r="L14" s="501"/>
      <c r="M14" s="502"/>
      <c r="N14" s="500" t="s">
        <v>208</v>
      </c>
      <c r="O14" s="501"/>
      <c r="P14" s="501"/>
      <c r="Q14" s="501"/>
      <c r="R14" s="501"/>
      <c r="S14" s="501"/>
      <c r="T14" s="501"/>
      <c r="U14" s="501"/>
      <c r="V14" s="501"/>
      <c r="W14" s="501"/>
      <c r="X14" s="501"/>
      <c r="Y14" s="501"/>
      <c r="Z14" s="501"/>
      <c r="AA14" s="501"/>
      <c r="AB14" s="501"/>
      <c r="AC14" s="501"/>
      <c r="AD14" s="501"/>
      <c r="AE14" s="502"/>
      <c r="AF14" s="92"/>
      <c r="AG14" s="137"/>
      <c r="AH14" s="113"/>
      <c r="AI14" s="113"/>
      <c r="AJ14" s="890">
        <v>0</v>
      </c>
      <c r="AK14" s="891"/>
      <c r="AL14" s="892"/>
      <c r="AM14" s="113"/>
      <c r="AN14" s="113"/>
      <c r="AO14" s="113"/>
      <c r="AP14" s="113"/>
      <c r="AQ14" s="113"/>
      <c r="AR14" s="113"/>
      <c r="AS14" s="113"/>
      <c r="AT14" s="137"/>
      <c r="AU14" s="137"/>
      <c r="AV14" s="137"/>
      <c r="AW14" s="137"/>
      <c r="AX14" s="137"/>
      <c r="AY14" s="137"/>
      <c r="AZ14" s="137"/>
      <c r="BA14" s="137"/>
      <c r="BB14" s="137"/>
      <c r="BC14" s="137"/>
      <c r="BD14" s="137"/>
    </row>
    <row r="15" spans="2:61" s="149" customFormat="1" ht="17.45" customHeight="1">
      <c r="B15" s="503" t="s">
        <v>209</v>
      </c>
      <c r="C15" s="503"/>
      <c r="D15" s="503"/>
      <c r="E15" s="503"/>
      <c r="F15" s="503"/>
      <c r="G15" s="503"/>
      <c r="H15" s="865">
        <f t="shared" ref="H15:H23" si="0">AC15</f>
        <v>0</v>
      </c>
      <c r="I15" s="865"/>
      <c r="J15" s="865"/>
      <c r="K15" s="865"/>
      <c r="L15" s="866"/>
      <c r="M15" s="250" t="s">
        <v>197</v>
      </c>
      <c r="N15" s="506"/>
      <c r="O15" s="507"/>
      <c r="P15" s="507"/>
      <c r="Q15" s="507"/>
      <c r="R15" s="507"/>
      <c r="S15" s="507"/>
      <c r="T15" s="507"/>
      <c r="U15" s="508"/>
      <c r="V15" s="508"/>
      <c r="W15" s="508"/>
      <c r="X15" s="256" t="s">
        <v>95</v>
      </c>
      <c r="Y15" s="223"/>
      <c r="Z15" s="509"/>
      <c r="AA15" s="509"/>
      <c r="AB15" s="261" t="s">
        <v>210</v>
      </c>
      <c r="AC15" s="510">
        <f t="shared" ref="AC15:AC23" si="1">ROUNDDOWN(U15*Y15,0)</f>
        <v>0</v>
      </c>
      <c r="AD15" s="510"/>
      <c r="AE15" s="511"/>
      <c r="AF15" s="148"/>
      <c r="AH15" s="150"/>
      <c r="AI15" s="150"/>
      <c r="AJ15" s="150"/>
      <c r="AL15" s="151"/>
      <c r="AM15" s="151"/>
      <c r="AN15" s="151"/>
      <c r="AO15" s="151"/>
      <c r="AP15" s="151"/>
      <c r="AQ15" s="151"/>
      <c r="AS15" s="150"/>
    </row>
    <row r="16" spans="2:61" s="149" customFormat="1" ht="17.45" customHeight="1">
      <c r="B16" s="522"/>
      <c r="C16" s="522"/>
      <c r="D16" s="522"/>
      <c r="E16" s="522"/>
      <c r="F16" s="522"/>
      <c r="G16" s="522"/>
      <c r="H16" s="868">
        <f t="shared" si="0"/>
        <v>0</v>
      </c>
      <c r="I16" s="869"/>
      <c r="J16" s="869"/>
      <c r="K16" s="869"/>
      <c r="L16" s="869"/>
      <c r="M16" s="251" t="s">
        <v>197</v>
      </c>
      <c r="N16" s="515"/>
      <c r="O16" s="516"/>
      <c r="P16" s="516"/>
      <c r="Q16" s="516"/>
      <c r="R16" s="516"/>
      <c r="S16" s="516"/>
      <c r="T16" s="517"/>
      <c r="U16" s="518"/>
      <c r="V16" s="518"/>
      <c r="W16" s="518"/>
      <c r="X16" s="257" t="s">
        <v>95</v>
      </c>
      <c r="Y16" s="224"/>
      <c r="Z16" s="519"/>
      <c r="AA16" s="519"/>
      <c r="AB16" s="262" t="s">
        <v>210</v>
      </c>
      <c r="AC16" s="520">
        <f t="shared" si="1"/>
        <v>0</v>
      </c>
      <c r="AD16" s="520"/>
      <c r="AE16" s="521"/>
      <c r="AF16" s="148"/>
      <c r="AH16" s="150"/>
      <c r="AI16" s="150"/>
      <c r="AJ16" s="150"/>
      <c r="AK16" s="151" t="s">
        <v>211</v>
      </c>
      <c r="AL16" s="152"/>
      <c r="AM16" s="152"/>
      <c r="AN16" s="152"/>
      <c r="AO16" s="152"/>
      <c r="AP16" s="152"/>
      <c r="AQ16" s="152"/>
      <c r="AS16" s="150"/>
    </row>
    <row r="17" spans="2:45" s="149" customFormat="1" ht="17.45" customHeight="1">
      <c r="B17" s="512"/>
      <c r="C17" s="512"/>
      <c r="D17" s="512"/>
      <c r="E17" s="512"/>
      <c r="F17" s="512"/>
      <c r="G17" s="512"/>
      <c r="H17" s="867">
        <f t="shared" si="0"/>
        <v>0</v>
      </c>
      <c r="I17" s="867"/>
      <c r="J17" s="867"/>
      <c r="K17" s="867"/>
      <c r="L17" s="868"/>
      <c r="M17" s="251" t="s">
        <v>197</v>
      </c>
      <c r="N17" s="515"/>
      <c r="O17" s="516"/>
      <c r="P17" s="516"/>
      <c r="Q17" s="516"/>
      <c r="R17" s="516"/>
      <c r="S17" s="516"/>
      <c r="T17" s="517"/>
      <c r="U17" s="518"/>
      <c r="V17" s="518"/>
      <c r="W17" s="518"/>
      <c r="X17" s="257" t="s">
        <v>95</v>
      </c>
      <c r="Y17" s="224"/>
      <c r="Z17" s="519"/>
      <c r="AA17" s="519"/>
      <c r="AB17" s="262" t="s">
        <v>210</v>
      </c>
      <c r="AC17" s="520">
        <f t="shared" si="1"/>
        <v>0</v>
      </c>
      <c r="AD17" s="520"/>
      <c r="AE17" s="521"/>
      <c r="AF17" s="148"/>
      <c r="AH17" s="150"/>
      <c r="AI17" s="150"/>
      <c r="AJ17" s="150"/>
      <c r="AK17" s="152" t="s">
        <v>212</v>
      </c>
      <c r="AL17" s="152"/>
      <c r="AM17" s="152"/>
      <c r="AN17" s="152"/>
      <c r="AO17" s="152"/>
      <c r="AP17" s="152"/>
      <c r="AQ17" s="152"/>
      <c r="AS17" s="150"/>
    </row>
    <row r="18" spans="2:45" s="149" customFormat="1" ht="17.45" customHeight="1">
      <c r="B18" s="512"/>
      <c r="C18" s="512"/>
      <c r="D18" s="512"/>
      <c r="E18" s="512"/>
      <c r="F18" s="512"/>
      <c r="G18" s="512"/>
      <c r="H18" s="867">
        <f t="shared" si="0"/>
        <v>0</v>
      </c>
      <c r="I18" s="867"/>
      <c r="J18" s="867"/>
      <c r="K18" s="867"/>
      <c r="L18" s="868"/>
      <c r="M18" s="251" t="s">
        <v>197</v>
      </c>
      <c r="N18" s="515"/>
      <c r="O18" s="516"/>
      <c r="P18" s="516"/>
      <c r="Q18" s="516"/>
      <c r="R18" s="516"/>
      <c r="S18" s="516"/>
      <c r="T18" s="517"/>
      <c r="U18" s="518"/>
      <c r="V18" s="518"/>
      <c r="W18" s="518"/>
      <c r="X18" s="257" t="s">
        <v>95</v>
      </c>
      <c r="Y18" s="224"/>
      <c r="Z18" s="519"/>
      <c r="AA18" s="519"/>
      <c r="AB18" s="262" t="s">
        <v>210</v>
      </c>
      <c r="AC18" s="520">
        <f t="shared" si="1"/>
        <v>0</v>
      </c>
      <c r="AD18" s="520"/>
      <c r="AE18" s="521"/>
      <c r="AF18" s="148"/>
      <c r="AH18" s="150"/>
      <c r="AI18" s="150"/>
      <c r="AJ18" s="150"/>
      <c r="AK18" s="152" t="s">
        <v>212</v>
      </c>
      <c r="AL18" s="152"/>
      <c r="AM18" s="152"/>
      <c r="AN18" s="152"/>
      <c r="AO18" s="152"/>
      <c r="AP18" s="152"/>
      <c r="AQ18" s="152"/>
      <c r="AS18" s="150"/>
    </row>
    <row r="19" spans="2:45" s="149" customFormat="1" ht="17.45" customHeight="1">
      <c r="B19" s="512"/>
      <c r="C19" s="512"/>
      <c r="D19" s="512"/>
      <c r="E19" s="512"/>
      <c r="F19" s="512"/>
      <c r="G19" s="512"/>
      <c r="H19" s="867">
        <f t="shared" si="0"/>
        <v>0</v>
      </c>
      <c r="I19" s="867"/>
      <c r="J19" s="867"/>
      <c r="K19" s="867"/>
      <c r="L19" s="868"/>
      <c r="M19" s="251" t="s">
        <v>197</v>
      </c>
      <c r="N19" s="515"/>
      <c r="O19" s="516"/>
      <c r="P19" s="516"/>
      <c r="Q19" s="516"/>
      <c r="R19" s="516"/>
      <c r="S19" s="516"/>
      <c r="T19" s="517"/>
      <c r="U19" s="518"/>
      <c r="V19" s="518"/>
      <c r="W19" s="518"/>
      <c r="X19" s="257" t="s">
        <v>95</v>
      </c>
      <c r="Y19" s="224"/>
      <c r="Z19" s="519"/>
      <c r="AA19" s="519"/>
      <c r="AB19" s="262" t="s">
        <v>210</v>
      </c>
      <c r="AC19" s="520">
        <f t="shared" si="1"/>
        <v>0</v>
      </c>
      <c r="AD19" s="520"/>
      <c r="AE19" s="521"/>
      <c r="AF19" s="148"/>
      <c r="AH19" s="150"/>
      <c r="AI19" s="150"/>
      <c r="AJ19" s="150"/>
      <c r="AK19" s="152" t="s">
        <v>213</v>
      </c>
      <c r="AL19" s="152"/>
      <c r="AM19" s="152"/>
      <c r="AN19" s="152"/>
      <c r="AO19" s="152"/>
      <c r="AP19" s="152"/>
      <c r="AQ19" s="152"/>
      <c r="AS19" s="150"/>
    </row>
    <row r="20" spans="2:45" s="149" customFormat="1" ht="17.45" customHeight="1">
      <c r="B20" s="854"/>
      <c r="C20" s="535"/>
      <c r="D20" s="535"/>
      <c r="E20" s="535"/>
      <c r="F20" s="535"/>
      <c r="G20" s="855"/>
      <c r="H20" s="867">
        <f t="shared" si="0"/>
        <v>0</v>
      </c>
      <c r="I20" s="867"/>
      <c r="J20" s="867"/>
      <c r="K20" s="867"/>
      <c r="L20" s="868"/>
      <c r="M20" s="251" t="s">
        <v>197</v>
      </c>
      <c r="N20" s="524"/>
      <c r="O20" s="525"/>
      <c r="P20" s="525"/>
      <c r="Q20" s="525"/>
      <c r="R20" s="525"/>
      <c r="S20" s="525"/>
      <c r="T20" s="525"/>
      <c r="U20" s="518"/>
      <c r="V20" s="518"/>
      <c r="W20" s="518"/>
      <c r="X20" s="257" t="s">
        <v>95</v>
      </c>
      <c r="Y20" s="224"/>
      <c r="Z20" s="519"/>
      <c r="AA20" s="519"/>
      <c r="AB20" s="262" t="s">
        <v>210</v>
      </c>
      <c r="AC20" s="520">
        <f t="shared" si="1"/>
        <v>0</v>
      </c>
      <c r="AD20" s="520"/>
      <c r="AE20" s="521"/>
      <c r="AF20" s="148"/>
      <c r="AH20" s="150"/>
      <c r="AI20" s="150"/>
      <c r="AJ20" s="150"/>
      <c r="AK20" s="152" t="s">
        <v>214</v>
      </c>
      <c r="AL20" s="152"/>
      <c r="AM20" s="152"/>
      <c r="AN20" s="152"/>
      <c r="AO20" s="152"/>
      <c r="AP20" s="152"/>
      <c r="AQ20" s="152"/>
      <c r="AS20" s="150"/>
    </row>
    <row r="21" spans="2:45" s="149" customFormat="1" ht="17.45" customHeight="1">
      <c r="B21" s="854"/>
      <c r="C21" s="535"/>
      <c r="D21" s="535"/>
      <c r="E21" s="535"/>
      <c r="F21" s="535"/>
      <c r="G21" s="855"/>
      <c r="H21" s="867">
        <f t="shared" si="0"/>
        <v>0</v>
      </c>
      <c r="I21" s="867"/>
      <c r="J21" s="867"/>
      <c r="K21" s="867"/>
      <c r="L21" s="868"/>
      <c r="M21" s="251" t="s">
        <v>197</v>
      </c>
      <c r="N21" s="524"/>
      <c r="O21" s="525"/>
      <c r="P21" s="525"/>
      <c r="Q21" s="525"/>
      <c r="R21" s="525"/>
      <c r="S21" s="525"/>
      <c r="T21" s="525"/>
      <c r="U21" s="518"/>
      <c r="V21" s="518"/>
      <c r="W21" s="518"/>
      <c r="X21" s="257" t="s">
        <v>95</v>
      </c>
      <c r="Y21" s="224"/>
      <c r="Z21" s="519"/>
      <c r="AA21" s="519"/>
      <c r="AB21" s="262" t="s">
        <v>210</v>
      </c>
      <c r="AC21" s="520">
        <f t="shared" si="1"/>
        <v>0</v>
      </c>
      <c r="AD21" s="520"/>
      <c r="AE21" s="521"/>
      <c r="AF21" s="148"/>
      <c r="AH21" s="150"/>
      <c r="AI21" s="150"/>
      <c r="AJ21" s="150"/>
      <c r="AK21" s="152" t="s">
        <v>215</v>
      </c>
      <c r="AL21" s="150"/>
      <c r="AM21" s="150"/>
      <c r="AN21" s="150"/>
      <c r="AO21" s="150"/>
      <c r="AP21" s="150"/>
      <c r="AQ21" s="150"/>
      <c r="AR21" s="150"/>
      <c r="AS21" s="150"/>
    </row>
    <row r="22" spans="2:45" s="149" customFormat="1" ht="17.45" customHeight="1">
      <c r="B22" s="854"/>
      <c r="C22" s="535"/>
      <c r="D22" s="535"/>
      <c r="E22" s="535"/>
      <c r="F22" s="535"/>
      <c r="G22" s="855"/>
      <c r="H22" s="867">
        <f t="shared" si="0"/>
        <v>0</v>
      </c>
      <c r="I22" s="867"/>
      <c r="J22" s="867"/>
      <c r="K22" s="867"/>
      <c r="L22" s="868"/>
      <c r="M22" s="251" t="s">
        <v>197</v>
      </c>
      <c r="N22" s="524"/>
      <c r="O22" s="525"/>
      <c r="P22" s="525"/>
      <c r="Q22" s="525"/>
      <c r="R22" s="525"/>
      <c r="S22" s="525"/>
      <c r="T22" s="525"/>
      <c r="U22" s="518"/>
      <c r="V22" s="518"/>
      <c r="W22" s="518"/>
      <c r="X22" s="257" t="s">
        <v>95</v>
      </c>
      <c r="Y22" s="224"/>
      <c r="Z22" s="519"/>
      <c r="AA22" s="519"/>
      <c r="AB22" s="262" t="s">
        <v>210</v>
      </c>
      <c r="AC22" s="520">
        <f t="shared" si="1"/>
        <v>0</v>
      </c>
      <c r="AD22" s="520"/>
      <c r="AE22" s="521"/>
      <c r="AF22" s="148"/>
      <c r="AH22" s="150"/>
      <c r="AI22" s="150"/>
      <c r="AJ22" s="150"/>
      <c r="AK22" s="150"/>
      <c r="AL22" s="150"/>
      <c r="AM22" s="150"/>
      <c r="AN22" s="150"/>
      <c r="AO22" s="150"/>
      <c r="AP22" s="150"/>
      <c r="AQ22" s="150"/>
      <c r="AR22" s="150"/>
      <c r="AS22" s="150"/>
    </row>
    <row r="23" spans="2:45" s="149" customFormat="1" ht="17.45" customHeight="1">
      <c r="B23" s="854"/>
      <c r="C23" s="535"/>
      <c r="D23" s="535"/>
      <c r="E23" s="535"/>
      <c r="F23" s="535"/>
      <c r="G23" s="855"/>
      <c r="H23" s="867">
        <f t="shared" si="0"/>
        <v>0</v>
      </c>
      <c r="I23" s="867"/>
      <c r="J23" s="867"/>
      <c r="K23" s="867"/>
      <c r="L23" s="868"/>
      <c r="M23" s="251" t="s">
        <v>197</v>
      </c>
      <c r="N23" s="524"/>
      <c r="O23" s="525"/>
      <c r="P23" s="525"/>
      <c r="Q23" s="525"/>
      <c r="R23" s="525"/>
      <c r="S23" s="525"/>
      <c r="T23" s="525"/>
      <c r="U23" s="518"/>
      <c r="V23" s="518"/>
      <c r="W23" s="518"/>
      <c r="X23" s="257" t="s">
        <v>95</v>
      </c>
      <c r="Y23" s="224"/>
      <c r="Z23" s="519"/>
      <c r="AA23" s="519"/>
      <c r="AB23" s="262" t="s">
        <v>210</v>
      </c>
      <c r="AC23" s="520">
        <f t="shared" si="1"/>
        <v>0</v>
      </c>
      <c r="AD23" s="520"/>
      <c r="AE23" s="521"/>
      <c r="AF23" s="148"/>
      <c r="AH23" s="150"/>
      <c r="AI23" s="150"/>
      <c r="AJ23" s="150"/>
      <c r="AK23" s="150"/>
      <c r="AS23" s="150"/>
    </row>
    <row r="24" spans="2:45" s="149" customFormat="1" ht="17.45" customHeight="1">
      <c r="B24" s="548" t="s">
        <v>216</v>
      </c>
      <c r="C24" s="549"/>
      <c r="D24" s="549"/>
      <c r="E24" s="549"/>
      <c r="F24" s="549"/>
      <c r="G24" s="550"/>
      <c r="H24" s="870">
        <f>SUBTOTAL(9,H15:L23)</f>
        <v>0</v>
      </c>
      <c r="I24" s="871"/>
      <c r="J24" s="871"/>
      <c r="K24" s="871"/>
      <c r="L24" s="871"/>
      <c r="M24" s="252" t="s">
        <v>197</v>
      </c>
      <c r="N24" s="872"/>
      <c r="O24" s="873"/>
      <c r="P24" s="873"/>
      <c r="Q24" s="873"/>
      <c r="R24" s="873"/>
      <c r="S24" s="873"/>
      <c r="T24" s="873"/>
      <c r="U24" s="874"/>
      <c r="V24" s="874"/>
      <c r="W24" s="874"/>
      <c r="X24" s="210"/>
      <c r="Y24" s="215"/>
      <c r="Z24" s="875"/>
      <c r="AA24" s="875"/>
      <c r="AB24" s="210"/>
      <c r="AC24" s="876"/>
      <c r="AD24" s="876"/>
      <c r="AE24" s="877"/>
      <c r="AF24" s="148"/>
      <c r="AH24" s="150"/>
      <c r="AI24" s="150"/>
      <c r="AJ24" s="150"/>
      <c r="AK24" s="150" t="s">
        <v>217</v>
      </c>
      <c r="AS24" s="150"/>
    </row>
    <row r="25" spans="2:45" s="149" customFormat="1" ht="17.45" customHeight="1">
      <c r="B25" s="526" t="s">
        <v>218</v>
      </c>
      <c r="C25" s="526"/>
      <c r="D25" s="526"/>
      <c r="E25" s="526"/>
      <c r="F25" s="526"/>
      <c r="G25" s="526"/>
      <c r="H25" s="867">
        <f>AC25</f>
        <v>0</v>
      </c>
      <c r="I25" s="867"/>
      <c r="J25" s="867"/>
      <c r="K25" s="867"/>
      <c r="L25" s="868"/>
      <c r="M25" s="251" t="s">
        <v>197</v>
      </c>
      <c r="N25" s="524"/>
      <c r="O25" s="525"/>
      <c r="P25" s="525"/>
      <c r="Q25" s="525"/>
      <c r="R25" s="525"/>
      <c r="S25" s="525"/>
      <c r="T25" s="525"/>
      <c r="U25" s="518"/>
      <c r="V25" s="518"/>
      <c r="W25" s="518"/>
      <c r="X25" s="258" t="s">
        <v>95</v>
      </c>
      <c r="Y25" s="224"/>
      <c r="Z25" s="519"/>
      <c r="AA25" s="519"/>
      <c r="AB25" s="263" t="s">
        <v>210</v>
      </c>
      <c r="AC25" s="520">
        <f>U25*Y25</f>
        <v>0</v>
      </c>
      <c r="AD25" s="520"/>
      <c r="AE25" s="521"/>
      <c r="AF25" s="148"/>
      <c r="AH25" s="150"/>
      <c r="AI25" s="150"/>
      <c r="AJ25" s="150"/>
      <c r="AK25" s="150" t="s">
        <v>219</v>
      </c>
      <c r="AS25" s="150"/>
    </row>
    <row r="26" spans="2:45" s="149" customFormat="1" ht="17.45" customHeight="1">
      <c r="B26" s="512"/>
      <c r="C26" s="512"/>
      <c r="D26" s="512"/>
      <c r="E26" s="512"/>
      <c r="F26" s="512"/>
      <c r="G26" s="512"/>
      <c r="H26" s="867">
        <f>AC26</f>
        <v>0</v>
      </c>
      <c r="I26" s="867"/>
      <c r="J26" s="867"/>
      <c r="K26" s="867"/>
      <c r="L26" s="868"/>
      <c r="M26" s="251" t="s">
        <v>197</v>
      </c>
      <c r="N26" s="524"/>
      <c r="O26" s="525"/>
      <c r="P26" s="525"/>
      <c r="Q26" s="525"/>
      <c r="R26" s="525"/>
      <c r="S26" s="525"/>
      <c r="T26" s="525"/>
      <c r="U26" s="518"/>
      <c r="V26" s="518"/>
      <c r="W26" s="518"/>
      <c r="X26" s="258" t="s">
        <v>95</v>
      </c>
      <c r="Y26" s="224"/>
      <c r="Z26" s="519"/>
      <c r="AA26" s="519"/>
      <c r="AB26" s="263" t="s">
        <v>210</v>
      </c>
      <c r="AC26" s="520">
        <f>U26*Y26</f>
        <v>0</v>
      </c>
      <c r="AD26" s="520"/>
      <c r="AE26" s="521"/>
      <c r="AF26" s="148"/>
      <c r="AH26" s="150"/>
      <c r="AI26" s="150"/>
      <c r="AJ26" s="150"/>
      <c r="AK26" s="150" t="s">
        <v>220</v>
      </c>
      <c r="AS26" s="150"/>
    </row>
    <row r="27" spans="2:45" s="149" customFormat="1" ht="17.45" customHeight="1">
      <c r="B27" s="512"/>
      <c r="C27" s="512"/>
      <c r="D27" s="512"/>
      <c r="E27" s="512"/>
      <c r="F27" s="512"/>
      <c r="G27" s="512"/>
      <c r="H27" s="867">
        <f>AC27</f>
        <v>0</v>
      </c>
      <c r="I27" s="867"/>
      <c r="J27" s="867"/>
      <c r="K27" s="867"/>
      <c r="L27" s="868"/>
      <c r="M27" s="251" t="s">
        <v>197</v>
      </c>
      <c r="N27" s="524"/>
      <c r="O27" s="525"/>
      <c r="P27" s="525"/>
      <c r="Q27" s="525"/>
      <c r="R27" s="525"/>
      <c r="S27" s="525"/>
      <c r="T27" s="525"/>
      <c r="U27" s="518"/>
      <c r="V27" s="518"/>
      <c r="W27" s="518"/>
      <c r="X27" s="258" t="s">
        <v>95</v>
      </c>
      <c r="Y27" s="224"/>
      <c r="Z27" s="519"/>
      <c r="AA27" s="519"/>
      <c r="AB27" s="263" t="s">
        <v>210</v>
      </c>
      <c r="AC27" s="520">
        <f>U27*Y27</f>
        <v>0</v>
      </c>
      <c r="AD27" s="520"/>
      <c r="AE27" s="521"/>
      <c r="AF27" s="148"/>
      <c r="AH27" s="150"/>
      <c r="AI27" s="150"/>
      <c r="AJ27" s="150"/>
      <c r="AK27" s="150"/>
      <c r="AS27" s="150"/>
    </row>
    <row r="28" spans="2:45" s="149" customFormat="1" ht="17.45" customHeight="1">
      <c r="B28" s="539" t="s">
        <v>221</v>
      </c>
      <c r="C28" s="540"/>
      <c r="D28" s="540"/>
      <c r="E28" s="540"/>
      <c r="F28" s="540"/>
      <c r="G28" s="541"/>
      <c r="H28" s="878">
        <f>SUBTOTAL(9,H25:L27)</f>
        <v>0</v>
      </c>
      <c r="I28" s="879"/>
      <c r="J28" s="879"/>
      <c r="K28" s="879"/>
      <c r="L28" s="879"/>
      <c r="M28" s="253" t="s">
        <v>197</v>
      </c>
      <c r="N28" s="544"/>
      <c r="O28" s="545"/>
      <c r="P28" s="545"/>
      <c r="Q28" s="545"/>
      <c r="R28" s="545"/>
      <c r="S28" s="545"/>
      <c r="T28" s="545"/>
      <c r="U28" s="545"/>
      <c r="V28" s="545"/>
      <c r="W28" s="545"/>
      <c r="X28" s="545"/>
      <c r="Y28" s="545"/>
      <c r="Z28" s="545"/>
      <c r="AA28" s="545"/>
      <c r="AB28" s="545"/>
      <c r="AC28" s="546"/>
      <c r="AD28" s="546"/>
      <c r="AE28" s="547"/>
      <c r="AF28" s="148"/>
      <c r="AH28" s="150"/>
      <c r="AI28" s="150"/>
      <c r="AJ28" s="150"/>
      <c r="AK28" s="150" t="s">
        <v>222</v>
      </c>
      <c r="AS28" s="150"/>
    </row>
    <row r="29" spans="2:45" s="149" customFormat="1" ht="17.45" customHeight="1">
      <c r="B29" s="548" t="s">
        <v>223</v>
      </c>
      <c r="C29" s="549"/>
      <c r="D29" s="549"/>
      <c r="E29" s="549"/>
      <c r="F29" s="549"/>
      <c r="G29" s="550"/>
      <c r="H29" s="880">
        <f>AC29</f>
        <v>0</v>
      </c>
      <c r="I29" s="880"/>
      <c r="J29" s="880"/>
      <c r="K29" s="880"/>
      <c r="L29" s="870"/>
      <c r="M29" s="252" t="s">
        <v>197</v>
      </c>
      <c r="N29" s="553"/>
      <c r="O29" s="553"/>
      <c r="P29" s="553"/>
      <c r="Q29" s="553"/>
      <c r="R29" s="553"/>
      <c r="S29" s="553"/>
      <c r="T29" s="554"/>
      <c r="U29" s="881"/>
      <c r="V29" s="881"/>
      <c r="W29" s="881"/>
      <c r="X29" s="259" t="s">
        <v>95</v>
      </c>
      <c r="Y29" s="227"/>
      <c r="Z29" s="882"/>
      <c r="AA29" s="882"/>
      <c r="AB29" s="92" t="s">
        <v>210</v>
      </c>
      <c r="AC29" s="559">
        <f>U29*Y29</f>
        <v>0</v>
      </c>
      <c r="AD29" s="559"/>
      <c r="AE29" s="560"/>
      <c r="AF29" s="148"/>
      <c r="AH29" s="150"/>
      <c r="AI29" s="150"/>
      <c r="AJ29" s="150"/>
      <c r="AK29" s="150" t="s">
        <v>224</v>
      </c>
      <c r="AL29" s="150"/>
      <c r="AM29" s="150"/>
      <c r="AN29" s="150"/>
      <c r="AO29" s="150"/>
      <c r="AP29" s="150"/>
      <c r="AQ29" s="150"/>
      <c r="AR29" s="150"/>
      <c r="AS29" s="150"/>
    </row>
    <row r="30" spans="2:45" s="149" customFormat="1" ht="15" customHeight="1">
      <c r="B30" s="512"/>
      <c r="C30" s="512"/>
      <c r="D30" s="512"/>
      <c r="E30" s="512"/>
      <c r="F30" s="512"/>
      <c r="G30" s="512"/>
      <c r="H30" s="883"/>
      <c r="I30" s="884"/>
      <c r="J30" s="884"/>
      <c r="K30" s="884"/>
      <c r="L30" s="884"/>
      <c r="M30" s="251"/>
      <c r="N30" s="885" t="s">
        <v>225</v>
      </c>
      <c r="O30" s="886"/>
      <c r="P30" s="886"/>
      <c r="Q30" s="886"/>
      <c r="R30" s="886"/>
      <c r="S30" s="886"/>
      <c r="T30" s="887"/>
      <c r="U30" s="569" t="e">
        <f>AC29/(H24+H28)*100</f>
        <v>#DIV/0!</v>
      </c>
      <c r="V30" s="570"/>
      <c r="W30" s="571"/>
      <c r="X30" s="260" t="s">
        <v>226</v>
      </c>
      <c r="Y30" s="572"/>
      <c r="Z30" s="573"/>
      <c r="AA30" s="573"/>
      <c r="AB30" s="573"/>
      <c r="AC30" s="573"/>
      <c r="AD30" s="573"/>
      <c r="AE30" s="574"/>
      <c r="AF30" s="148"/>
      <c r="AG30" s="65"/>
      <c r="AH30" s="150"/>
      <c r="AI30" s="150"/>
      <c r="AJ30" s="150"/>
      <c r="AK30" s="150"/>
      <c r="AL30" s="150"/>
      <c r="AM30" s="150"/>
      <c r="AN30" s="150"/>
      <c r="AO30" s="150"/>
      <c r="AP30" s="150"/>
      <c r="AQ30" s="150"/>
      <c r="AR30" s="150"/>
      <c r="AS30" s="150"/>
    </row>
    <row r="31" spans="2:45" s="149" customFormat="1" ht="17.45" customHeight="1">
      <c r="B31" s="526" t="s">
        <v>227</v>
      </c>
      <c r="C31" s="526"/>
      <c r="D31" s="526"/>
      <c r="E31" s="526"/>
      <c r="F31" s="526"/>
      <c r="G31" s="526"/>
      <c r="H31" s="867">
        <f>AC31</f>
        <v>0</v>
      </c>
      <c r="I31" s="867"/>
      <c r="J31" s="867"/>
      <c r="K31" s="867"/>
      <c r="L31" s="868"/>
      <c r="M31" s="251" t="s">
        <v>197</v>
      </c>
      <c r="N31" s="524"/>
      <c r="O31" s="525"/>
      <c r="P31" s="525"/>
      <c r="Q31" s="525"/>
      <c r="R31" s="525"/>
      <c r="S31" s="525"/>
      <c r="T31" s="525"/>
      <c r="U31" s="518"/>
      <c r="V31" s="518"/>
      <c r="W31" s="518"/>
      <c r="X31" s="258" t="s">
        <v>95</v>
      </c>
      <c r="Y31" s="224"/>
      <c r="Z31" s="519"/>
      <c r="AA31" s="519"/>
      <c r="AB31" s="263" t="s">
        <v>210</v>
      </c>
      <c r="AC31" s="520">
        <f>U31*Y31</f>
        <v>0</v>
      </c>
      <c r="AD31" s="520"/>
      <c r="AE31" s="521"/>
      <c r="AF31" s="148"/>
      <c r="AH31" s="150"/>
      <c r="AI31" s="150"/>
      <c r="AJ31" s="150"/>
      <c r="AK31" s="150"/>
      <c r="AL31" s="150"/>
      <c r="AM31" s="150"/>
      <c r="AN31" s="150"/>
      <c r="AO31" s="150"/>
      <c r="AP31" s="150"/>
      <c r="AQ31" s="150"/>
      <c r="AR31" s="150"/>
      <c r="AS31" s="150"/>
    </row>
    <row r="32" spans="2:45" s="149" customFormat="1" ht="17.45" customHeight="1">
      <c r="B32" s="854"/>
      <c r="C32" s="535"/>
      <c r="D32" s="535"/>
      <c r="E32" s="535"/>
      <c r="F32" s="535"/>
      <c r="G32" s="855"/>
      <c r="H32" s="867">
        <f>AC32</f>
        <v>0</v>
      </c>
      <c r="I32" s="867"/>
      <c r="J32" s="867"/>
      <c r="K32" s="867"/>
      <c r="L32" s="868"/>
      <c r="M32" s="251" t="s">
        <v>197</v>
      </c>
      <c r="N32" s="524"/>
      <c r="O32" s="525"/>
      <c r="P32" s="525"/>
      <c r="Q32" s="525"/>
      <c r="R32" s="525"/>
      <c r="S32" s="525"/>
      <c r="T32" s="525"/>
      <c r="U32" s="518"/>
      <c r="V32" s="518"/>
      <c r="W32" s="518"/>
      <c r="X32" s="258" t="s">
        <v>95</v>
      </c>
      <c r="Y32" s="224"/>
      <c r="Z32" s="519"/>
      <c r="AA32" s="519"/>
      <c r="AB32" s="263" t="s">
        <v>210</v>
      </c>
      <c r="AC32" s="520">
        <f>U32*Y32</f>
        <v>0</v>
      </c>
      <c r="AD32" s="520"/>
      <c r="AE32" s="521"/>
      <c r="AF32" s="148"/>
      <c r="AH32" s="150"/>
      <c r="AI32" s="150"/>
      <c r="AJ32" s="150"/>
      <c r="AK32" s="150"/>
      <c r="AL32" s="150"/>
      <c r="AM32" s="150"/>
      <c r="AN32" s="150"/>
      <c r="AO32" s="150"/>
      <c r="AP32" s="150"/>
      <c r="AQ32" s="150"/>
      <c r="AR32" s="150"/>
      <c r="AS32" s="150"/>
    </row>
    <row r="33" spans="1:56" s="149" customFormat="1" ht="17.45" customHeight="1">
      <c r="B33" s="854"/>
      <c r="C33" s="535"/>
      <c r="D33" s="535"/>
      <c r="E33" s="535"/>
      <c r="F33" s="535"/>
      <c r="G33" s="855"/>
      <c r="H33" s="867">
        <f>AC33</f>
        <v>0</v>
      </c>
      <c r="I33" s="867"/>
      <c r="J33" s="867"/>
      <c r="K33" s="867"/>
      <c r="L33" s="868"/>
      <c r="M33" s="251" t="s">
        <v>197</v>
      </c>
      <c r="N33" s="524"/>
      <c r="O33" s="525"/>
      <c r="P33" s="525"/>
      <c r="Q33" s="525"/>
      <c r="R33" s="525"/>
      <c r="S33" s="525"/>
      <c r="T33" s="525"/>
      <c r="U33" s="518"/>
      <c r="V33" s="518"/>
      <c r="W33" s="518"/>
      <c r="X33" s="258" t="s">
        <v>95</v>
      </c>
      <c r="Y33" s="224"/>
      <c r="Z33" s="519"/>
      <c r="AA33" s="519"/>
      <c r="AB33" s="263" t="s">
        <v>210</v>
      </c>
      <c r="AC33" s="520">
        <f>U33*Y33</f>
        <v>0</v>
      </c>
      <c r="AD33" s="520"/>
      <c r="AE33" s="521"/>
      <c r="AF33" s="148"/>
      <c r="AH33" s="150"/>
      <c r="AI33" s="150"/>
      <c r="AJ33" s="150"/>
      <c r="AK33" s="150"/>
      <c r="AL33" s="150"/>
      <c r="AM33" s="150"/>
      <c r="AN33" s="150"/>
      <c r="AO33" s="150"/>
      <c r="AP33" s="150"/>
      <c r="AQ33" s="150"/>
      <c r="AR33" s="150"/>
      <c r="AS33" s="150"/>
    </row>
    <row r="34" spans="1:56" s="149" customFormat="1" ht="17.45" customHeight="1">
      <c r="B34" s="578" t="s">
        <v>229</v>
      </c>
      <c r="C34" s="579"/>
      <c r="D34" s="579"/>
      <c r="E34" s="579"/>
      <c r="F34" s="579"/>
      <c r="G34" s="580"/>
      <c r="H34" s="868">
        <f>AC34</f>
        <v>0</v>
      </c>
      <c r="I34" s="869"/>
      <c r="J34" s="869"/>
      <c r="K34" s="869"/>
      <c r="L34" s="869"/>
      <c r="M34" s="251" t="s">
        <v>197</v>
      </c>
      <c r="N34" s="581" t="s">
        <v>230</v>
      </c>
      <c r="O34" s="582"/>
      <c r="P34" s="582"/>
      <c r="Q34" s="582"/>
      <c r="R34" s="582"/>
      <c r="S34" s="582"/>
      <c r="T34" s="583"/>
      <c r="U34" s="518"/>
      <c r="V34" s="518"/>
      <c r="W34" s="518"/>
      <c r="X34" s="258" t="s">
        <v>95</v>
      </c>
      <c r="Y34" s="224"/>
      <c r="Z34" s="519"/>
      <c r="AA34" s="519"/>
      <c r="AB34" s="263" t="s">
        <v>210</v>
      </c>
      <c r="AC34" s="520">
        <f>U34*Y34</f>
        <v>0</v>
      </c>
      <c r="AD34" s="520"/>
      <c r="AE34" s="521"/>
      <c r="AF34" s="148"/>
      <c r="AH34" s="150"/>
      <c r="AI34" s="150"/>
      <c r="AJ34" s="150"/>
      <c r="AK34" s="150"/>
      <c r="AL34" s="150"/>
      <c r="AM34" s="150"/>
      <c r="AN34" s="150"/>
      <c r="AO34" s="150"/>
      <c r="AP34" s="150"/>
      <c r="AQ34" s="150"/>
      <c r="AR34" s="150"/>
      <c r="AS34" s="150"/>
    </row>
    <row r="35" spans="1:56" s="149" customFormat="1" ht="17.45" customHeight="1">
      <c r="B35" s="854"/>
      <c r="C35" s="535"/>
      <c r="D35" s="535"/>
      <c r="E35" s="535"/>
      <c r="F35" s="535"/>
      <c r="G35" s="855"/>
      <c r="H35" s="868">
        <f>AC35</f>
        <v>0</v>
      </c>
      <c r="I35" s="869"/>
      <c r="J35" s="869"/>
      <c r="K35" s="869"/>
      <c r="L35" s="869"/>
      <c r="M35" s="251" t="s">
        <v>197</v>
      </c>
      <c r="N35" s="524"/>
      <c r="O35" s="525"/>
      <c r="P35" s="525"/>
      <c r="Q35" s="525"/>
      <c r="R35" s="525"/>
      <c r="S35" s="525"/>
      <c r="T35" s="525"/>
      <c r="U35" s="518"/>
      <c r="V35" s="518"/>
      <c r="W35" s="518"/>
      <c r="X35" s="258" t="s">
        <v>95</v>
      </c>
      <c r="Y35" s="224"/>
      <c r="Z35" s="519"/>
      <c r="AA35" s="519"/>
      <c r="AB35" s="263" t="s">
        <v>210</v>
      </c>
      <c r="AC35" s="520">
        <f>U35*Y35</f>
        <v>0</v>
      </c>
      <c r="AD35" s="520"/>
      <c r="AE35" s="521"/>
      <c r="AF35" s="148"/>
      <c r="AG35" s="65"/>
      <c r="AH35" s="150"/>
      <c r="AI35" s="150"/>
      <c r="AJ35" s="150"/>
      <c r="AK35" s="150"/>
      <c r="AL35" s="150"/>
      <c r="AM35" s="150"/>
      <c r="AN35" s="150"/>
      <c r="AO35" s="150"/>
      <c r="AP35" s="150"/>
      <c r="AQ35" s="150"/>
      <c r="AR35" s="150"/>
      <c r="AS35" s="150"/>
    </row>
    <row r="36" spans="1:56" s="149" customFormat="1" ht="17.45" customHeight="1" thickBot="1">
      <c r="B36" s="590" t="s">
        <v>231</v>
      </c>
      <c r="C36" s="591"/>
      <c r="D36" s="591"/>
      <c r="E36" s="591"/>
      <c r="F36" s="591"/>
      <c r="G36" s="592"/>
      <c r="H36" s="893">
        <f>SUBTOTAL(9,H29:L35)</f>
        <v>0</v>
      </c>
      <c r="I36" s="893"/>
      <c r="J36" s="893"/>
      <c r="K36" s="893"/>
      <c r="L36" s="894"/>
      <c r="M36" s="254" t="s">
        <v>197</v>
      </c>
      <c r="N36" s="217"/>
      <c r="O36" s="218"/>
      <c r="P36" s="218"/>
      <c r="Q36" s="218"/>
      <c r="R36" s="218"/>
      <c r="S36" s="218"/>
      <c r="T36" s="218"/>
      <c r="U36" s="219"/>
      <c r="V36" s="219"/>
      <c r="W36" s="219"/>
      <c r="X36" s="153"/>
      <c r="Y36" s="220"/>
      <c r="Z36" s="153"/>
      <c r="AA36" s="153"/>
      <c r="AB36" s="221"/>
      <c r="AC36" s="219"/>
      <c r="AD36" s="219"/>
      <c r="AE36" s="222"/>
      <c r="AF36" s="148"/>
      <c r="AG36" s="65"/>
      <c r="AH36" s="150"/>
      <c r="AI36" s="150"/>
      <c r="AJ36" s="150"/>
      <c r="AK36" s="150"/>
      <c r="AL36" s="150"/>
      <c r="AM36" s="150"/>
      <c r="AN36" s="150"/>
      <c r="AO36" s="150"/>
      <c r="AP36" s="150"/>
      <c r="AQ36" s="150"/>
      <c r="AR36" s="150"/>
      <c r="AS36" s="150"/>
    </row>
    <row r="37" spans="1:56" ht="20.100000000000001" customHeight="1" thickBot="1">
      <c r="B37" s="595" t="s">
        <v>232</v>
      </c>
      <c r="C37" s="595"/>
      <c r="D37" s="595"/>
      <c r="E37" s="595"/>
      <c r="F37" s="595"/>
      <c r="G37" s="595"/>
      <c r="H37" s="888">
        <f>H24+H28+H36</f>
        <v>0</v>
      </c>
      <c r="I37" s="888"/>
      <c r="J37" s="888"/>
      <c r="K37" s="888"/>
      <c r="L37" s="889"/>
      <c r="M37" s="255" t="s">
        <v>197</v>
      </c>
      <c r="N37" s="598"/>
      <c r="O37" s="598"/>
      <c r="P37" s="598"/>
      <c r="Q37" s="598"/>
      <c r="R37" s="598"/>
      <c r="S37" s="598"/>
      <c r="T37" s="598"/>
      <c r="U37" s="598"/>
      <c r="V37" s="598"/>
      <c r="W37" s="598"/>
      <c r="X37" s="598"/>
      <c r="Y37" s="598"/>
      <c r="Z37" s="598"/>
      <c r="AA37" s="598"/>
      <c r="AB37" s="598"/>
      <c r="AC37" s="598"/>
      <c r="AD37" s="598"/>
      <c r="AE37" s="598"/>
      <c r="AF37" s="139"/>
      <c r="AG37" s="137"/>
      <c r="AH37" s="113"/>
      <c r="AI37" s="113"/>
      <c r="AJ37" s="113"/>
      <c r="AK37" s="113"/>
      <c r="AL37" s="113"/>
      <c r="AM37" s="113"/>
      <c r="AN37" s="113"/>
      <c r="AO37" s="113"/>
      <c r="AP37" s="113"/>
      <c r="AQ37" s="113"/>
      <c r="AR37" s="113"/>
      <c r="AS37" s="113"/>
      <c r="AT37" s="137"/>
      <c r="AU37" s="137"/>
      <c r="AV37" s="137"/>
      <c r="AW37" s="137"/>
      <c r="AX37" s="137"/>
      <c r="AY37" s="137"/>
      <c r="AZ37" s="137"/>
      <c r="BA37" s="137"/>
      <c r="BB37" s="137"/>
      <c r="BC37" s="137"/>
      <c r="BD37" s="137"/>
    </row>
    <row r="38" spans="1:56" ht="7.5" customHeight="1">
      <c r="AG38" s="154"/>
      <c r="AH38" s="113"/>
      <c r="AI38" s="113"/>
      <c r="AJ38" s="113"/>
      <c r="AK38" s="113"/>
      <c r="AL38" s="113"/>
      <c r="AM38" s="113"/>
      <c r="AN38" s="113"/>
      <c r="AO38" s="113"/>
      <c r="AP38" s="113"/>
      <c r="AQ38" s="113"/>
      <c r="AR38" s="113"/>
      <c r="AS38" s="113"/>
      <c r="AT38" s="137"/>
      <c r="AU38" s="137"/>
      <c r="AV38" s="137"/>
      <c r="AW38" s="137"/>
      <c r="AX38" s="137"/>
      <c r="AY38" s="137"/>
      <c r="AZ38" s="137"/>
      <c r="BA38" s="137"/>
      <c r="BB38" s="137"/>
      <c r="BC38" s="137"/>
      <c r="BD38" s="137"/>
    </row>
    <row r="39" spans="1:56" ht="18.600000000000001" customHeight="1">
      <c r="B39" s="599" t="s">
        <v>233</v>
      </c>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G39" s="154"/>
      <c r="AH39" s="113"/>
      <c r="AI39" s="113"/>
      <c r="AJ39" s="113"/>
      <c r="AK39" s="113"/>
      <c r="AL39" s="113"/>
      <c r="AM39" s="113"/>
      <c r="AN39" s="113"/>
      <c r="AO39" s="113"/>
      <c r="AP39" s="113"/>
      <c r="AQ39" s="113"/>
      <c r="AR39" s="113"/>
      <c r="AS39" s="113"/>
      <c r="AT39" s="137"/>
      <c r="AU39" s="137"/>
      <c r="AV39" s="137"/>
      <c r="AW39" s="137"/>
      <c r="AX39" s="137"/>
      <c r="AY39" s="137"/>
      <c r="AZ39" s="137"/>
      <c r="BA39" s="137"/>
      <c r="BB39" s="137"/>
      <c r="BC39" s="137"/>
      <c r="BD39" s="137"/>
    </row>
    <row r="40" spans="1:56" ht="18.600000000000001" customHeight="1">
      <c r="B40" s="584" t="s">
        <v>234</v>
      </c>
      <c r="C40" s="585"/>
      <c r="D40" s="585"/>
      <c r="E40" s="585"/>
      <c r="F40" s="585"/>
      <c r="G40" s="585"/>
      <c r="H40" s="586"/>
      <c r="I40" s="585" t="s">
        <v>235</v>
      </c>
      <c r="J40" s="585"/>
      <c r="K40" s="585"/>
      <c r="L40" s="585"/>
      <c r="M40" s="585"/>
      <c r="N40" s="585"/>
      <c r="O40" s="585"/>
      <c r="P40" s="584" t="s">
        <v>236</v>
      </c>
      <c r="Q40" s="585"/>
      <c r="R40" s="586"/>
      <c r="S40" s="585" t="s">
        <v>237</v>
      </c>
      <c r="T40" s="585"/>
      <c r="U40" s="585"/>
      <c r="V40" s="585"/>
      <c r="W40" s="584" t="s">
        <v>238</v>
      </c>
      <c r="X40" s="585"/>
      <c r="Y40" s="585"/>
      <c r="Z40" s="586"/>
      <c r="AA40" s="585" t="s">
        <v>239</v>
      </c>
      <c r="AB40" s="585"/>
      <c r="AC40" s="585"/>
      <c r="AD40" s="585"/>
      <c r="AE40" s="586"/>
      <c r="AG40" s="154"/>
      <c r="AH40" s="113"/>
      <c r="AI40" s="113"/>
      <c r="AJ40" s="113"/>
      <c r="AK40" s="113"/>
      <c r="AL40" s="113"/>
      <c r="AM40" s="113"/>
      <c r="AN40" s="113"/>
      <c r="AO40" s="113"/>
      <c r="AP40" s="113"/>
      <c r="AQ40" s="113"/>
      <c r="AR40" s="113"/>
      <c r="AS40" s="113"/>
      <c r="AT40" s="137"/>
      <c r="AU40" s="137"/>
      <c r="AV40" s="137"/>
      <c r="AW40" s="137"/>
      <c r="AX40" s="137"/>
      <c r="AY40" s="137"/>
      <c r="AZ40" s="137"/>
      <c r="BA40" s="137"/>
      <c r="BB40" s="137"/>
      <c r="BC40" s="137"/>
      <c r="BD40" s="137"/>
    </row>
    <row r="41" spans="1:56" ht="20.100000000000001" customHeight="1">
      <c r="A41" s="149"/>
      <c r="B41" s="587"/>
      <c r="C41" s="588"/>
      <c r="D41" s="588"/>
      <c r="E41" s="588"/>
      <c r="F41" s="588"/>
      <c r="G41" s="588"/>
      <c r="H41" s="589"/>
      <c r="I41" s="587"/>
      <c r="J41" s="588"/>
      <c r="K41" s="588"/>
      <c r="L41" s="588"/>
      <c r="M41" s="588"/>
      <c r="N41" s="588"/>
      <c r="O41" s="588"/>
      <c r="P41" s="587"/>
      <c r="Q41" s="588"/>
      <c r="R41" s="589"/>
      <c r="S41" s="587"/>
      <c r="T41" s="588"/>
      <c r="U41" s="588"/>
      <c r="V41" s="588"/>
      <c r="W41" s="587"/>
      <c r="X41" s="588"/>
      <c r="Y41" s="588"/>
      <c r="Z41" s="589"/>
      <c r="AA41" s="587"/>
      <c r="AB41" s="588"/>
      <c r="AC41" s="588"/>
      <c r="AD41" s="588"/>
      <c r="AE41" s="589"/>
      <c r="AG41" s="154"/>
      <c r="AH41" s="113"/>
      <c r="AI41" s="113"/>
      <c r="AJ41" s="113"/>
      <c r="AK41" s="113"/>
      <c r="AL41" s="113"/>
      <c r="AM41" s="113"/>
      <c r="AN41" s="113"/>
      <c r="AO41" s="113"/>
      <c r="AP41" s="113"/>
      <c r="AQ41" s="113"/>
      <c r="AR41" s="113"/>
      <c r="AS41" s="113"/>
      <c r="AT41" s="137"/>
      <c r="AU41" s="137"/>
      <c r="AV41" s="137"/>
      <c r="AW41" s="137"/>
      <c r="AX41" s="137"/>
      <c r="AY41" s="137"/>
      <c r="AZ41" s="137"/>
      <c r="BA41" s="137"/>
      <c r="BB41" s="137"/>
      <c r="BC41" s="137"/>
      <c r="BD41" s="137"/>
    </row>
    <row r="42" spans="1:56" ht="20.100000000000001" customHeight="1">
      <c r="A42" s="149"/>
      <c r="B42" s="601"/>
      <c r="C42" s="602"/>
      <c r="D42" s="602"/>
      <c r="E42" s="602"/>
      <c r="F42" s="602"/>
      <c r="G42" s="602"/>
      <c r="H42" s="603"/>
      <c r="I42" s="601"/>
      <c r="J42" s="602"/>
      <c r="K42" s="602"/>
      <c r="L42" s="602"/>
      <c r="M42" s="602"/>
      <c r="N42" s="602"/>
      <c r="O42" s="602"/>
      <c r="P42" s="601"/>
      <c r="Q42" s="602"/>
      <c r="R42" s="603"/>
      <c r="S42" s="601"/>
      <c r="T42" s="602"/>
      <c r="U42" s="602"/>
      <c r="V42" s="602"/>
      <c r="W42" s="601"/>
      <c r="X42" s="602"/>
      <c r="Y42" s="602"/>
      <c r="Z42" s="603"/>
      <c r="AA42" s="601"/>
      <c r="AB42" s="602"/>
      <c r="AC42" s="602"/>
      <c r="AD42" s="602"/>
      <c r="AE42" s="603"/>
      <c r="AG42" s="154"/>
      <c r="AH42" s="113"/>
      <c r="AI42" s="113"/>
      <c r="AJ42" s="113"/>
      <c r="AK42" s="113"/>
      <c r="AL42" s="113"/>
      <c r="AM42" s="113"/>
      <c r="AN42" s="113"/>
      <c r="AO42" s="113"/>
      <c r="AP42" s="113"/>
      <c r="AQ42" s="113"/>
      <c r="AR42" s="113"/>
      <c r="AS42" s="113"/>
      <c r="AT42" s="137"/>
      <c r="AU42" s="137"/>
      <c r="AV42" s="137"/>
      <c r="AW42" s="137"/>
      <c r="AX42" s="137"/>
      <c r="AY42" s="137"/>
      <c r="AZ42" s="137"/>
      <c r="BA42" s="137"/>
      <c r="BB42" s="137"/>
      <c r="BC42" s="137"/>
      <c r="BD42" s="137"/>
    </row>
    <row r="43" spans="1:56" s="74" customFormat="1" ht="17.100000000000001" customHeight="1">
      <c r="B43" s="91" t="s">
        <v>240</v>
      </c>
      <c r="C43" s="155" t="s">
        <v>241</v>
      </c>
      <c r="D43" s="74" t="s">
        <v>242</v>
      </c>
      <c r="AE43" s="112"/>
      <c r="AG43" s="113"/>
      <c r="AH43" s="113"/>
      <c r="AI43" s="113"/>
      <c r="AJ43" s="113"/>
      <c r="AK43" s="113"/>
      <c r="AL43" s="113"/>
      <c r="AM43" s="113"/>
      <c r="AN43" s="113"/>
      <c r="AO43" s="113"/>
      <c r="AP43" s="113"/>
      <c r="AQ43" s="113"/>
      <c r="AR43" s="113"/>
    </row>
    <row r="44" spans="1:56" s="74" customFormat="1" ht="17.100000000000001" customHeight="1">
      <c r="B44" s="91"/>
      <c r="C44" s="155" t="s">
        <v>243</v>
      </c>
      <c r="D44" s="74" t="s">
        <v>244</v>
      </c>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7"/>
      <c r="AG44" s="113"/>
      <c r="AH44" s="113"/>
      <c r="AI44" s="113"/>
      <c r="AJ44" s="113"/>
      <c r="AK44" s="113"/>
      <c r="AL44" s="113"/>
      <c r="AM44" s="113"/>
      <c r="AN44" s="113"/>
      <c r="AO44" s="113"/>
      <c r="AP44" s="113"/>
      <c r="AQ44" s="113"/>
      <c r="AR44" s="113"/>
    </row>
    <row r="45" spans="1:56" s="74" customFormat="1" ht="17.100000000000001" customHeight="1">
      <c r="D45" s="74" t="s">
        <v>245</v>
      </c>
      <c r="AG45" s="113"/>
      <c r="AH45" s="113"/>
      <c r="AI45" s="113"/>
      <c r="AJ45" s="113"/>
      <c r="AK45" s="113"/>
      <c r="AL45" s="113"/>
      <c r="AM45" s="113"/>
      <c r="AN45" s="113"/>
      <c r="AO45" s="113"/>
      <c r="AP45" s="113"/>
      <c r="AQ45" s="113"/>
      <c r="AR45" s="113"/>
    </row>
    <row r="46" spans="1:56" s="74" customFormat="1" ht="17.100000000000001" customHeight="1">
      <c r="C46" s="155"/>
      <c r="D46" s="74" t="s">
        <v>246</v>
      </c>
      <c r="AG46" s="113"/>
      <c r="AH46" s="113"/>
      <c r="AI46" s="113"/>
      <c r="AJ46" s="113"/>
      <c r="AK46" s="113"/>
      <c r="AL46" s="113"/>
      <c r="AM46" s="113"/>
      <c r="AN46" s="113"/>
      <c r="AO46" s="113"/>
      <c r="AP46" s="113"/>
      <c r="AQ46" s="113"/>
      <c r="AR46" s="113"/>
    </row>
    <row r="47" spans="1:56" s="74" customFormat="1" ht="17.100000000000001" customHeight="1">
      <c r="B47" s="91"/>
      <c r="C47" s="155" t="s">
        <v>247</v>
      </c>
      <c r="D47" s="74" t="s">
        <v>248</v>
      </c>
      <c r="AG47" s="113"/>
      <c r="AH47" s="113"/>
      <c r="AI47" s="113"/>
      <c r="AJ47" s="113"/>
      <c r="AK47" s="113"/>
      <c r="AL47" s="113"/>
      <c r="AM47" s="113"/>
      <c r="AN47" s="113"/>
      <c r="AO47" s="113"/>
      <c r="AP47" s="113"/>
      <c r="AQ47" s="113"/>
      <c r="AR47" s="113"/>
    </row>
    <row r="48" spans="1:56" s="74" customFormat="1" ht="17.100000000000001" customHeight="1">
      <c r="B48" s="91"/>
      <c r="C48" s="155"/>
      <c r="D48" s="74" t="s">
        <v>249</v>
      </c>
      <c r="AG48" s="113"/>
      <c r="AH48" s="113"/>
      <c r="AI48" s="113"/>
      <c r="AJ48" s="113"/>
      <c r="AK48" s="113"/>
      <c r="AL48" s="113"/>
      <c r="AM48" s="113"/>
      <c r="AN48" s="113"/>
      <c r="AO48" s="113"/>
      <c r="AP48" s="113"/>
      <c r="AQ48" s="113"/>
      <c r="AR48" s="113"/>
    </row>
    <row r="49" spans="2:56" s="74" customFormat="1" ht="17.100000000000001" customHeight="1">
      <c r="C49" s="155"/>
      <c r="D49" s="74" t="s">
        <v>250</v>
      </c>
      <c r="AG49" s="113"/>
      <c r="AH49" s="113"/>
      <c r="AI49" s="113"/>
      <c r="AJ49" s="113"/>
      <c r="AK49" s="113"/>
      <c r="AL49" s="113"/>
      <c r="AM49" s="113"/>
      <c r="AN49" s="113"/>
      <c r="AO49" s="113"/>
      <c r="AP49" s="113"/>
      <c r="AQ49" s="113"/>
      <c r="AR49" s="113"/>
    </row>
    <row r="50" spans="2:56" s="74" customFormat="1" ht="16.5" customHeight="1">
      <c r="C50" s="155"/>
      <c r="D50" s="74" t="s">
        <v>251</v>
      </c>
      <c r="AG50" s="113"/>
      <c r="AH50" s="113"/>
      <c r="AI50" s="113"/>
      <c r="AJ50" s="113"/>
      <c r="AK50" s="113"/>
      <c r="AL50" s="113"/>
      <c r="AM50" s="113"/>
      <c r="AN50" s="113"/>
      <c r="AO50" s="113"/>
      <c r="AP50" s="113"/>
      <c r="AQ50" s="113"/>
      <c r="AR50" s="113"/>
    </row>
    <row r="51" spans="2:56" s="74" customFormat="1" ht="16.5" customHeight="1">
      <c r="B51" s="91"/>
      <c r="C51" s="155" t="s">
        <v>252</v>
      </c>
      <c r="D51" s="74" t="s">
        <v>253</v>
      </c>
      <c r="AG51" s="113"/>
      <c r="AH51" s="113"/>
      <c r="AI51" s="113"/>
      <c r="AJ51" s="113"/>
      <c r="AK51" s="113"/>
      <c r="AL51" s="113"/>
      <c r="AM51" s="113"/>
      <c r="AN51" s="113"/>
      <c r="AO51" s="113"/>
      <c r="AP51" s="113"/>
      <c r="AQ51" s="113"/>
      <c r="AR51" s="113"/>
    </row>
    <row r="52" spans="2:56" s="158" customFormat="1" ht="16.5" customHeight="1">
      <c r="B52" s="91"/>
      <c r="C52" s="155" t="s">
        <v>254</v>
      </c>
      <c r="D52" s="600" t="s">
        <v>889</v>
      </c>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G52" s="159"/>
      <c r="AH52" s="159"/>
      <c r="AI52" s="159"/>
      <c r="AJ52" s="159"/>
      <c r="AK52" s="159"/>
      <c r="AL52" s="159"/>
      <c r="AM52" s="159"/>
      <c r="AN52" s="159"/>
      <c r="AO52" s="159"/>
      <c r="AP52" s="159"/>
      <c r="AQ52" s="159"/>
      <c r="AR52" s="159"/>
    </row>
    <row r="53" spans="2:56" s="158" customFormat="1" ht="16.5" customHeight="1">
      <c r="B53" s="91"/>
      <c r="C53" s="155" t="s">
        <v>255</v>
      </c>
      <c r="D53" s="600" t="s">
        <v>256</v>
      </c>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112"/>
      <c r="AG53" s="159"/>
      <c r="AH53" s="159"/>
      <c r="AI53" s="159"/>
      <c r="AJ53" s="159"/>
      <c r="AK53" s="159"/>
      <c r="AL53" s="159"/>
      <c r="AM53" s="159"/>
      <c r="AN53" s="159"/>
      <c r="AO53" s="159"/>
      <c r="AP53" s="159"/>
      <c r="AQ53" s="159"/>
      <c r="AR53" s="159"/>
    </row>
    <row r="54" spans="2:56" s="74" customFormat="1" ht="14.25" customHeight="1">
      <c r="D54" s="15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c r="AH54" s="113"/>
      <c r="AI54" s="113"/>
      <c r="AJ54" s="113"/>
      <c r="AK54" s="113"/>
      <c r="AL54" s="113"/>
      <c r="AM54" s="113"/>
      <c r="AN54" s="113"/>
      <c r="AO54" s="113"/>
      <c r="AP54" s="113"/>
      <c r="AQ54" s="113"/>
      <c r="AR54" s="113"/>
      <c r="AS54" s="113"/>
    </row>
    <row r="55" spans="2:56" ht="17.100000000000001" customHeight="1">
      <c r="AG55" s="137"/>
      <c r="AH55" s="113"/>
      <c r="AI55" s="113"/>
      <c r="AJ55" s="113"/>
      <c r="AK55" s="113"/>
      <c r="AL55" s="113"/>
      <c r="AM55" s="113"/>
      <c r="AN55" s="113"/>
      <c r="AO55" s="113"/>
      <c r="AP55" s="113"/>
      <c r="AQ55" s="113"/>
      <c r="AR55" s="113"/>
      <c r="AS55" s="113"/>
      <c r="AT55" s="137"/>
      <c r="AU55" s="137"/>
      <c r="AV55" s="137"/>
      <c r="AW55" s="137"/>
      <c r="AX55" s="137"/>
      <c r="AY55" s="137"/>
      <c r="AZ55" s="137"/>
      <c r="BA55" s="137"/>
      <c r="BB55" s="137"/>
      <c r="BC55" s="137"/>
      <c r="BD55" s="137"/>
    </row>
    <row r="56" spans="2:56" ht="18" customHeight="1">
      <c r="AG56" s="137"/>
      <c r="AH56" s="113"/>
      <c r="AI56" s="113"/>
      <c r="AJ56" s="113"/>
      <c r="AK56" s="113"/>
      <c r="AL56" s="113"/>
      <c r="AM56" s="113"/>
      <c r="AN56" s="113"/>
      <c r="AO56" s="113"/>
      <c r="AP56" s="113"/>
      <c r="AQ56" s="113"/>
      <c r="AR56" s="113"/>
      <c r="AS56" s="113"/>
      <c r="AT56" s="137"/>
      <c r="AU56" s="137"/>
      <c r="AV56" s="137"/>
      <c r="AW56" s="137"/>
      <c r="AX56" s="137"/>
      <c r="AY56" s="137"/>
      <c r="AZ56" s="137"/>
      <c r="BA56" s="137"/>
      <c r="BB56" s="137"/>
      <c r="BC56" s="137"/>
      <c r="BD56" s="137"/>
    </row>
    <row r="57" spans="2:56" ht="18" customHeight="1">
      <c r="AG57" s="137"/>
      <c r="AH57" s="113"/>
      <c r="AI57" s="113"/>
      <c r="AJ57" s="113"/>
      <c r="AK57" s="113"/>
      <c r="AL57" s="113"/>
      <c r="AM57" s="113"/>
      <c r="AN57" s="113"/>
      <c r="AO57" s="113"/>
      <c r="AP57" s="113"/>
      <c r="AQ57" s="113"/>
      <c r="AR57" s="113"/>
      <c r="AS57" s="113"/>
      <c r="AT57" s="137"/>
      <c r="AU57" s="137"/>
      <c r="AV57" s="137"/>
      <c r="AW57" s="137"/>
      <c r="AX57" s="137"/>
      <c r="AY57" s="137"/>
      <c r="AZ57" s="137"/>
      <c r="BA57" s="137"/>
      <c r="BB57" s="137"/>
      <c r="BC57" s="137"/>
      <c r="BD57" s="137"/>
    </row>
    <row r="58" spans="2:56" ht="18" customHeight="1">
      <c r="AG58" s="137"/>
      <c r="AH58" s="113"/>
      <c r="AI58" s="113"/>
      <c r="AJ58" s="113"/>
      <c r="AK58" s="113"/>
      <c r="AL58" s="113"/>
      <c r="AM58" s="113"/>
      <c r="AN58" s="113"/>
      <c r="AO58" s="113"/>
      <c r="AP58" s="113"/>
      <c r="AQ58" s="113"/>
      <c r="AR58" s="113"/>
      <c r="AS58" s="113"/>
      <c r="AT58" s="137"/>
      <c r="AU58" s="137"/>
      <c r="AV58" s="137"/>
      <c r="AW58" s="137"/>
      <c r="AX58" s="137"/>
      <c r="AY58" s="137"/>
      <c r="AZ58" s="137"/>
      <c r="BA58" s="137"/>
      <c r="BB58" s="137"/>
      <c r="BC58" s="137"/>
      <c r="BD58" s="137"/>
    </row>
    <row r="59" spans="2:56" ht="18" customHeight="1">
      <c r="AG59" s="137"/>
      <c r="AH59" s="113"/>
      <c r="AI59" s="113"/>
      <c r="AJ59" s="113"/>
      <c r="AK59" s="113"/>
      <c r="AL59" s="113"/>
      <c r="AM59" s="113"/>
      <c r="AN59" s="113"/>
      <c r="AO59" s="113"/>
      <c r="AP59" s="113"/>
      <c r="AQ59" s="113"/>
      <c r="AR59" s="113"/>
      <c r="AS59" s="113"/>
      <c r="AT59" s="137"/>
      <c r="AU59" s="137"/>
      <c r="AV59" s="137"/>
      <c r="AW59" s="137"/>
      <c r="AX59" s="137"/>
      <c r="AY59" s="137"/>
      <c r="AZ59" s="137"/>
      <c r="BA59" s="137"/>
      <c r="BB59" s="137"/>
      <c r="BC59" s="137"/>
      <c r="BD59" s="137"/>
    </row>
    <row r="60" spans="2:56" ht="18" customHeight="1">
      <c r="AG60" s="137"/>
      <c r="AH60" s="113"/>
      <c r="AI60" s="113"/>
      <c r="AJ60" s="113"/>
      <c r="AK60" s="113"/>
      <c r="AL60" s="113"/>
      <c r="AM60" s="113"/>
      <c r="AN60" s="113"/>
      <c r="AO60" s="113"/>
      <c r="AP60" s="113"/>
      <c r="AQ60" s="113"/>
      <c r="AR60" s="113"/>
      <c r="AS60" s="113"/>
      <c r="AT60" s="137"/>
      <c r="AU60" s="137"/>
      <c r="AV60" s="137"/>
      <c r="AW60" s="137"/>
      <c r="AX60" s="137"/>
      <c r="AY60" s="137"/>
      <c r="AZ60" s="137"/>
      <c r="BA60" s="137"/>
      <c r="BB60" s="137"/>
      <c r="BC60" s="137"/>
      <c r="BD60" s="137"/>
    </row>
    <row r="61" spans="2:56" ht="18" customHeight="1">
      <c r="AG61" s="137"/>
      <c r="AH61" s="113"/>
      <c r="AI61" s="113"/>
      <c r="AJ61" s="113"/>
      <c r="AK61" s="113"/>
      <c r="AL61" s="113"/>
      <c r="AM61" s="113"/>
      <c r="AN61" s="113"/>
      <c r="AO61" s="113"/>
      <c r="AP61" s="113"/>
      <c r="AQ61" s="113"/>
      <c r="AR61" s="113"/>
      <c r="AS61" s="113"/>
      <c r="AT61" s="137"/>
      <c r="AU61" s="137"/>
      <c r="AV61" s="137"/>
      <c r="AW61" s="137"/>
      <c r="AX61" s="137"/>
      <c r="AY61" s="137"/>
      <c r="AZ61" s="137"/>
      <c r="BA61" s="137"/>
      <c r="BB61" s="137"/>
      <c r="BC61" s="137"/>
      <c r="BD61" s="137"/>
    </row>
    <row r="62" spans="2:56" ht="18" customHeight="1">
      <c r="AG62" s="137"/>
      <c r="AH62" s="113"/>
      <c r="AI62" s="113"/>
      <c r="AJ62" s="113"/>
      <c r="AK62" s="113"/>
      <c r="AL62" s="113"/>
      <c r="AM62" s="113"/>
      <c r="AN62" s="113"/>
      <c r="AO62" s="113"/>
      <c r="AP62" s="113"/>
      <c r="AQ62" s="113"/>
      <c r="AR62" s="113"/>
      <c r="AS62" s="113"/>
      <c r="AT62" s="137"/>
      <c r="AU62" s="137"/>
      <c r="AV62" s="137"/>
      <c r="AW62" s="137"/>
      <c r="AX62" s="137"/>
      <c r="AY62" s="137"/>
      <c r="AZ62" s="137"/>
      <c r="BA62" s="137"/>
      <c r="BB62" s="137"/>
      <c r="BC62" s="137"/>
      <c r="BD62" s="137"/>
    </row>
    <row r="63" spans="2:56" ht="18" customHeight="1">
      <c r="AG63" s="137"/>
      <c r="AH63" s="113"/>
      <c r="AI63" s="113"/>
      <c r="AJ63" s="113"/>
      <c r="AK63" s="113"/>
      <c r="AL63" s="113"/>
      <c r="AM63" s="113"/>
      <c r="AN63" s="113"/>
      <c r="AO63" s="113"/>
      <c r="AP63" s="113"/>
      <c r="AQ63" s="113"/>
      <c r="AR63" s="113"/>
      <c r="AS63" s="113"/>
      <c r="AT63" s="137"/>
      <c r="AU63" s="137"/>
      <c r="AV63" s="137"/>
      <c r="AW63" s="137"/>
      <c r="AX63" s="137"/>
      <c r="AY63" s="137"/>
      <c r="AZ63" s="137"/>
      <c r="BA63" s="137"/>
      <c r="BB63" s="137"/>
      <c r="BC63" s="137"/>
      <c r="BD63" s="137"/>
    </row>
    <row r="64" spans="2:56" ht="18" customHeight="1">
      <c r="AG64" s="137"/>
      <c r="AH64" s="113"/>
      <c r="AI64" s="113"/>
      <c r="AJ64" s="113"/>
      <c r="AK64" s="113"/>
      <c r="AL64" s="113"/>
      <c r="AM64" s="113"/>
      <c r="AN64" s="113"/>
      <c r="AO64" s="113"/>
      <c r="AP64" s="113"/>
      <c r="AQ64" s="113"/>
      <c r="AR64" s="113"/>
      <c r="AS64" s="113"/>
      <c r="AT64" s="137"/>
      <c r="AU64" s="137"/>
      <c r="AV64" s="137"/>
      <c r="AW64" s="137"/>
      <c r="AX64" s="137"/>
      <c r="AY64" s="137"/>
      <c r="AZ64" s="137"/>
      <c r="BA64" s="137"/>
      <c r="BB64" s="137"/>
      <c r="BC64" s="137"/>
      <c r="BD64" s="137"/>
    </row>
    <row r="65" spans="33:56" ht="18" customHeight="1">
      <c r="AG65" s="137"/>
      <c r="AH65" s="113"/>
      <c r="AI65" s="113"/>
      <c r="AJ65" s="113"/>
      <c r="AK65" s="113"/>
      <c r="AL65" s="113"/>
      <c r="AM65" s="113"/>
      <c r="AN65" s="113"/>
      <c r="AO65" s="113"/>
      <c r="AP65" s="113"/>
      <c r="AQ65" s="113"/>
      <c r="AR65" s="113"/>
      <c r="AS65" s="113"/>
      <c r="AT65" s="137"/>
      <c r="AU65" s="137"/>
      <c r="AV65" s="137"/>
      <c r="AW65" s="137"/>
      <c r="AX65" s="137"/>
      <c r="AY65" s="137"/>
      <c r="AZ65" s="137"/>
      <c r="BA65" s="137"/>
      <c r="BB65" s="137"/>
      <c r="BC65" s="137"/>
      <c r="BD65" s="137"/>
    </row>
    <row r="66" spans="33:56" ht="18" customHeight="1">
      <c r="AG66" s="137"/>
      <c r="AH66" s="113"/>
      <c r="AI66" s="113"/>
      <c r="AJ66" s="113"/>
      <c r="AK66" s="113"/>
      <c r="AL66" s="113"/>
      <c r="AM66" s="113"/>
      <c r="AN66" s="113"/>
      <c r="AO66" s="113"/>
      <c r="AP66" s="113"/>
      <c r="AQ66" s="113"/>
      <c r="AR66" s="113"/>
      <c r="AS66" s="113"/>
      <c r="AT66" s="137"/>
      <c r="AU66" s="137"/>
      <c r="AV66" s="137"/>
      <c r="AW66" s="137"/>
      <c r="AX66" s="137"/>
      <c r="AY66" s="137"/>
      <c r="AZ66" s="137"/>
      <c r="BA66" s="137"/>
      <c r="BB66" s="137"/>
      <c r="BC66" s="137"/>
      <c r="BD66" s="137"/>
    </row>
    <row r="67" spans="33:56" ht="18" customHeight="1">
      <c r="AG67" s="137"/>
      <c r="AH67" s="113"/>
      <c r="AI67" s="113"/>
      <c r="AJ67" s="113"/>
      <c r="AK67" s="113"/>
      <c r="AL67" s="113"/>
      <c r="AM67" s="113"/>
      <c r="AN67" s="113"/>
      <c r="AO67" s="113"/>
      <c r="AP67" s="113"/>
      <c r="AQ67" s="113"/>
      <c r="AR67" s="113"/>
      <c r="AS67" s="113"/>
      <c r="AT67" s="137"/>
      <c r="AU67" s="137"/>
      <c r="AV67" s="137"/>
      <c r="AW67" s="137"/>
      <c r="AX67" s="137"/>
      <c r="AY67" s="137"/>
      <c r="AZ67" s="137"/>
      <c r="BA67" s="137"/>
      <c r="BB67" s="137"/>
      <c r="BC67" s="137"/>
      <c r="BD67" s="137"/>
    </row>
    <row r="68" spans="33:56" ht="18" customHeight="1">
      <c r="AG68" s="137"/>
      <c r="AH68" s="113"/>
      <c r="AI68" s="113"/>
      <c r="AJ68" s="113"/>
      <c r="AK68" s="113"/>
      <c r="AL68" s="113"/>
      <c r="AM68" s="113"/>
      <c r="AN68" s="113"/>
      <c r="AO68" s="113"/>
      <c r="AP68" s="113"/>
      <c r="AQ68" s="113"/>
      <c r="AR68" s="113"/>
      <c r="AS68" s="113"/>
      <c r="AT68" s="137"/>
      <c r="AU68" s="137"/>
      <c r="AV68" s="137"/>
      <c r="AW68" s="137"/>
      <c r="AX68" s="137"/>
      <c r="AY68" s="137"/>
      <c r="AZ68" s="137"/>
      <c r="BA68" s="137"/>
      <c r="BB68" s="137"/>
      <c r="BC68" s="137"/>
      <c r="BD68" s="137"/>
    </row>
    <row r="69" spans="33:56" ht="18" customHeight="1">
      <c r="AG69" s="137"/>
      <c r="AH69" s="113"/>
      <c r="AI69" s="113"/>
      <c r="AJ69" s="113"/>
      <c r="AK69" s="113"/>
      <c r="AL69" s="113"/>
      <c r="AM69" s="113"/>
      <c r="AN69" s="113"/>
      <c r="AO69" s="113"/>
      <c r="AP69" s="113"/>
      <c r="AQ69" s="113"/>
      <c r="AR69" s="113"/>
      <c r="AS69" s="113"/>
      <c r="AT69" s="137"/>
      <c r="AU69" s="137"/>
      <c r="AV69" s="137"/>
      <c r="AW69" s="137"/>
      <c r="AX69" s="137"/>
      <c r="AY69" s="137"/>
      <c r="AZ69" s="137"/>
      <c r="BA69" s="137"/>
      <c r="BB69" s="137"/>
      <c r="BC69" s="137"/>
      <c r="BD69" s="137"/>
    </row>
    <row r="70" spans="33:56" ht="18" customHeight="1">
      <c r="AG70" s="137"/>
      <c r="AH70" s="113"/>
      <c r="AI70" s="113"/>
      <c r="AJ70" s="113"/>
      <c r="AK70" s="113"/>
      <c r="AL70" s="113"/>
      <c r="AM70" s="113"/>
      <c r="AN70" s="113"/>
      <c r="AO70" s="113"/>
      <c r="AP70" s="113"/>
      <c r="AQ70" s="113"/>
      <c r="AR70" s="113"/>
      <c r="AS70" s="113"/>
      <c r="AT70" s="137"/>
      <c r="AU70" s="137"/>
      <c r="AV70" s="137"/>
      <c r="AW70" s="137"/>
      <c r="AX70" s="137"/>
      <c r="AY70" s="137"/>
      <c r="AZ70" s="137"/>
      <c r="BA70" s="137"/>
      <c r="BB70" s="137"/>
      <c r="BC70" s="137"/>
      <c r="BD70" s="137"/>
    </row>
    <row r="71" spans="33:56" ht="18" customHeight="1">
      <c r="AG71" s="137"/>
      <c r="AH71" s="113"/>
      <c r="AI71" s="113"/>
      <c r="AJ71" s="113"/>
      <c r="AK71" s="113"/>
      <c r="AL71" s="113"/>
      <c r="AM71" s="113"/>
      <c r="AN71" s="113"/>
      <c r="AO71" s="113"/>
      <c r="AP71" s="113"/>
      <c r="AQ71" s="113"/>
      <c r="AR71" s="113"/>
      <c r="AS71" s="113"/>
      <c r="AT71" s="137"/>
      <c r="AU71" s="137"/>
      <c r="AV71" s="137"/>
      <c r="AW71" s="137"/>
      <c r="AX71" s="137"/>
      <c r="AY71" s="137"/>
      <c r="AZ71" s="137"/>
      <c r="BA71" s="137"/>
      <c r="BB71" s="137"/>
      <c r="BC71" s="137"/>
      <c r="BD71" s="137"/>
    </row>
    <row r="72" spans="33:56" ht="18" customHeight="1">
      <c r="AG72" s="137"/>
      <c r="AH72" s="113"/>
      <c r="AI72" s="113"/>
      <c r="AJ72" s="113"/>
      <c r="AK72" s="113"/>
      <c r="AL72" s="113"/>
      <c r="AM72" s="113"/>
      <c r="AN72" s="113"/>
      <c r="AO72" s="113"/>
      <c r="AP72" s="113"/>
      <c r="AQ72" s="113"/>
      <c r="AR72" s="113"/>
      <c r="AS72" s="113"/>
      <c r="AT72" s="137"/>
      <c r="AU72" s="137"/>
      <c r="AV72" s="137"/>
      <c r="AW72" s="137"/>
      <c r="AX72" s="137"/>
      <c r="AY72" s="137"/>
      <c r="AZ72" s="137"/>
      <c r="BA72" s="137"/>
      <c r="BB72" s="137"/>
      <c r="BC72" s="137"/>
      <c r="BD72" s="137"/>
    </row>
    <row r="73" spans="33:56" ht="18" customHeight="1">
      <c r="AG73" s="137"/>
      <c r="AH73" s="113"/>
      <c r="AI73" s="113"/>
      <c r="AJ73" s="113"/>
      <c r="AK73" s="113"/>
      <c r="AL73" s="113"/>
      <c r="AM73" s="113"/>
      <c r="AN73" s="113"/>
      <c r="AO73" s="113"/>
      <c r="AP73" s="113"/>
      <c r="AQ73" s="113"/>
      <c r="AR73" s="113"/>
      <c r="AS73" s="113"/>
      <c r="AT73" s="137"/>
      <c r="AU73" s="137"/>
      <c r="AV73" s="137"/>
      <c r="AW73" s="137"/>
      <c r="AX73" s="137"/>
      <c r="AY73" s="137"/>
      <c r="AZ73" s="137"/>
      <c r="BA73" s="137"/>
      <c r="BB73" s="137"/>
      <c r="BC73" s="137"/>
      <c r="BD73" s="137"/>
    </row>
    <row r="74" spans="33:56" ht="18" customHeight="1">
      <c r="AG74" s="137"/>
      <c r="AH74" s="113"/>
      <c r="AI74" s="113"/>
      <c r="AJ74" s="113"/>
      <c r="AK74" s="113"/>
      <c r="AL74" s="113"/>
      <c r="AM74" s="113"/>
      <c r="AN74" s="113"/>
      <c r="AO74" s="113"/>
      <c r="AP74" s="113"/>
      <c r="AQ74" s="113"/>
      <c r="AR74" s="113"/>
      <c r="AS74" s="113"/>
      <c r="AT74" s="137"/>
      <c r="AU74" s="137"/>
      <c r="AV74" s="137"/>
      <c r="AW74" s="137"/>
      <c r="AX74" s="137"/>
      <c r="AY74" s="137"/>
      <c r="AZ74" s="137"/>
      <c r="BA74" s="137"/>
      <c r="BB74" s="137"/>
      <c r="BC74" s="137"/>
      <c r="BD74" s="137"/>
    </row>
    <row r="75" spans="33:56" ht="18" customHeight="1">
      <c r="AG75" s="137"/>
      <c r="AH75" s="113"/>
      <c r="AI75" s="113"/>
      <c r="AJ75" s="113"/>
      <c r="AK75" s="113"/>
      <c r="AL75" s="113"/>
      <c r="AM75" s="113"/>
      <c r="AN75" s="113"/>
      <c r="AO75" s="113"/>
      <c r="AP75" s="113"/>
      <c r="AQ75" s="113"/>
      <c r="AR75" s="113"/>
      <c r="AS75" s="113"/>
      <c r="AT75" s="137"/>
      <c r="AU75" s="137"/>
      <c r="AV75" s="137"/>
      <c r="AW75" s="137"/>
      <c r="AX75" s="137"/>
      <c r="AY75" s="137"/>
      <c r="AZ75" s="137"/>
      <c r="BA75" s="137"/>
      <c r="BB75" s="137"/>
      <c r="BC75" s="137"/>
      <c r="BD75" s="137"/>
    </row>
    <row r="76" spans="33:56" ht="18" customHeight="1">
      <c r="AG76" s="137"/>
      <c r="AH76" s="113"/>
      <c r="AI76" s="113"/>
      <c r="AJ76" s="113"/>
      <c r="AK76" s="113"/>
      <c r="AL76" s="113"/>
      <c r="AM76" s="113"/>
      <c r="AN76" s="113"/>
      <c r="AO76" s="113"/>
      <c r="AP76" s="113"/>
      <c r="AQ76" s="113"/>
      <c r="AR76" s="113"/>
      <c r="AS76" s="113"/>
      <c r="AT76" s="137"/>
      <c r="AU76" s="137"/>
      <c r="AV76" s="137"/>
      <c r="AW76" s="137"/>
      <c r="AX76" s="137"/>
      <c r="AY76" s="137"/>
      <c r="AZ76" s="137"/>
      <c r="BA76" s="137"/>
      <c r="BB76" s="137"/>
      <c r="BC76" s="137"/>
      <c r="BD76" s="137"/>
    </row>
    <row r="77" spans="33:56" ht="18" customHeight="1">
      <c r="AG77" s="137"/>
      <c r="AH77" s="113"/>
      <c r="AI77" s="113"/>
      <c r="AJ77" s="113"/>
      <c r="AK77" s="113"/>
      <c r="AL77" s="113"/>
      <c r="AM77" s="113"/>
      <c r="AN77" s="113"/>
      <c r="AO77" s="113"/>
      <c r="AP77" s="113"/>
      <c r="AQ77" s="113"/>
      <c r="AR77" s="113"/>
      <c r="AS77" s="113"/>
      <c r="AT77" s="137"/>
      <c r="AU77" s="137"/>
      <c r="AV77" s="137"/>
      <c r="AW77" s="137"/>
      <c r="AX77" s="137"/>
      <c r="AY77" s="137"/>
      <c r="AZ77" s="137"/>
      <c r="BA77" s="137"/>
      <c r="BB77" s="137"/>
      <c r="BC77" s="137"/>
      <c r="BD77" s="137"/>
    </row>
    <row r="78" spans="33:56" ht="18" customHeight="1">
      <c r="AG78" s="137"/>
      <c r="AH78" s="113"/>
      <c r="AI78" s="113"/>
      <c r="AJ78" s="113"/>
      <c r="AK78" s="113"/>
      <c r="AL78" s="113"/>
      <c r="AM78" s="113"/>
      <c r="AN78" s="113"/>
      <c r="AO78" s="113"/>
      <c r="AP78" s="113"/>
      <c r="AQ78" s="113"/>
      <c r="AR78" s="113"/>
      <c r="AS78" s="113"/>
      <c r="AT78" s="137"/>
      <c r="AU78" s="137"/>
      <c r="AV78" s="137"/>
      <c r="AW78" s="137"/>
      <c r="AX78" s="137"/>
      <c r="AY78" s="137"/>
      <c r="AZ78" s="137"/>
      <c r="BA78" s="137"/>
      <c r="BB78" s="137"/>
      <c r="BC78" s="137"/>
      <c r="BD78" s="137"/>
    </row>
    <row r="79" spans="33:56" ht="18" customHeight="1">
      <c r="AG79" s="137"/>
      <c r="AH79" s="113"/>
      <c r="AI79" s="113"/>
      <c r="AJ79" s="113"/>
      <c r="AK79" s="113"/>
      <c r="AL79" s="113"/>
      <c r="AM79" s="113"/>
      <c r="AN79" s="113"/>
      <c r="AO79" s="113"/>
      <c r="AP79" s="113"/>
      <c r="AQ79" s="113"/>
      <c r="AR79" s="113"/>
      <c r="AS79" s="113"/>
      <c r="AT79" s="137"/>
      <c r="AU79" s="137"/>
      <c r="AV79" s="137"/>
      <c r="AW79" s="137"/>
      <c r="AX79" s="137"/>
      <c r="AY79" s="137"/>
      <c r="AZ79" s="137"/>
      <c r="BA79" s="137"/>
      <c r="BB79" s="137"/>
      <c r="BC79" s="137"/>
      <c r="BD79" s="137"/>
    </row>
    <row r="80" spans="33:56" ht="18" customHeight="1">
      <c r="AG80" s="137"/>
      <c r="AH80" s="113"/>
      <c r="AI80" s="113"/>
      <c r="AJ80" s="113"/>
      <c r="AK80" s="113"/>
      <c r="AL80" s="113"/>
      <c r="AM80" s="113"/>
      <c r="AN80" s="113"/>
      <c r="AO80" s="113"/>
      <c r="AP80" s="113"/>
      <c r="AQ80" s="113"/>
      <c r="AR80" s="113"/>
      <c r="AS80" s="113"/>
      <c r="AT80" s="137"/>
      <c r="AU80" s="137"/>
      <c r="AV80" s="137"/>
      <c r="AW80" s="137"/>
      <c r="AX80" s="137"/>
      <c r="AY80" s="137"/>
      <c r="AZ80" s="137"/>
      <c r="BA80" s="137"/>
      <c r="BB80" s="137"/>
      <c r="BC80" s="137"/>
      <c r="BD80" s="137"/>
    </row>
    <row r="81" spans="33:56" ht="18" customHeight="1">
      <c r="AG81" s="137"/>
      <c r="AH81" s="113"/>
      <c r="AI81" s="113"/>
      <c r="AJ81" s="113"/>
      <c r="AK81" s="113"/>
      <c r="AL81" s="113"/>
      <c r="AM81" s="113"/>
      <c r="AN81" s="113"/>
      <c r="AO81" s="113"/>
      <c r="AP81" s="113"/>
      <c r="AQ81" s="113"/>
      <c r="AR81" s="113"/>
      <c r="AS81" s="113"/>
      <c r="AT81" s="137"/>
      <c r="AU81" s="137"/>
      <c r="AV81" s="137"/>
      <c r="AW81" s="137"/>
      <c r="AX81" s="137"/>
      <c r="AY81" s="137"/>
      <c r="AZ81" s="137"/>
      <c r="BA81" s="137"/>
      <c r="BB81" s="137"/>
      <c r="BC81" s="137"/>
      <c r="BD81" s="137"/>
    </row>
    <row r="82" spans="33:56" ht="18" customHeight="1">
      <c r="AG82" s="137"/>
      <c r="AH82" s="113"/>
      <c r="AI82" s="113"/>
      <c r="AJ82" s="113"/>
      <c r="AK82" s="113"/>
      <c r="AL82" s="113"/>
      <c r="AM82" s="113"/>
      <c r="AN82" s="113"/>
      <c r="AO82" s="113"/>
      <c r="AP82" s="113"/>
      <c r="AQ82" s="113"/>
      <c r="AR82" s="113"/>
      <c r="AS82" s="113"/>
      <c r="AT82" s="137"/>
      <c r="AU82" s="137"/>
      <c r="AV82" s="137"/>
      <c r="AW82" s="137"/>
      <c r="AX82" s="137"/>
      <c r="AY82" s="137"/>
      <c r="AZ82" s="137"/>
      <c r="BA82" s="137"/>
      <c r="BB82" s="137"/>
      <c r="BC82" s="137"/>
      <c r="BD82" s="137"/>
    </row>
    <row r="83" spans="33:56" ht="18" customHeight="1">
      <c r="AG83" s="137"/>
      <c r="AH83" s="113"/>
      <c r="AI83" s="113"/>
      <c r="AJ83" s="113"/>
      <c r="AK83" s="113"/>
      <c r="AL83" s="113"/>
      <c r="AM83" s="113"/>
      <c r="AN83" s="113"/>
      <c r="AO83" s="113"/>
      <c r="AP83" s="113"/>
      <c r="AQ83" s="113"/>
      <c r="AR83" s="113"/>
      <c r="AS83" s="113"/>
      <c r="AT83" s="137"/>
      <c r="AU83" s="137"/>
      <c r="AV83" s="137"/>
      <c r="AW83" s="137"/>
      <c r="AX83" s="137"/>
      <c r="AY83" s="137"/>
      <c r="AZ83" s="137"/>
      <c r="BA83" s="137"/>
      <c r="BB83" s="137"/>
      <c r="BC83" s="137"/>
      <c r="BD83" s="137"/>
    </row>
    <row r="84" spans="33:56" ht="18" customHeight="1">
      <c r="AG84" s="137"/>
      <c r="AH84" s="113"/>
      <c r="AI84" s="113"/>
      <c r="AJ84" s="113"/>
      <c r="AK84" s="113"/>
      <c r="AL84" s="113"/>
      <c r="AM84" s="113"/>
      <c r="AN84" s="113"/>
      <c r="AO84" s="113"/>
      <c r="AP84" s="113"/>
      <c r="AQ84" s="113"/>
      <c r="AR84" s="113"/>
      <c r="AS84" s="113"/>
      <c r="AT84" s="137"/>
      <c r="AU84" s="137"/>
      <c r="AV84" s="137"/>
      <c r="AW84" s="137"/>
      <c r="AX84" s="137"/>
      <c r="AY84" s="137"/>
      <c r="AZ84" s="137"/>
      <c r="BA84" s="137"/>
      <c r="BB84" s="137"/>
      <c r="BC84" s="137"/>
      <c r="BD84" s="137"/>
    </row>
    <row r="85" spans="33:56" ht="18" customHeight="1">
      <c r="AG85" s="137"/>
      <c r="AH85" s="113"/>
      <c r="AI85" s="113"/>
      <c r="AJ85" s="113"/>
      <c r="AK85" s="113"/>
      <c r="AL85" s="113"/>
      <c r="AM85" s="113"/>
      <c r="AN85" s="113"/>
      <c r="AO85" s="113"/>
      <c r="AP85" s="113"/>
      <c r="AQ85" s="113"/>
      <c r="AR85" s="113"/>
      <c r="AS85" s="113"/>
      <c r="AT85" s="137"/>
      <c r="AU85" s="137"/>
      <c r="AV85" s="137"/>
      <c r="AW85" s="137"/>
      <c r="AX85" s="137"/>
      <c r="AY85" s="137"/>
      <c r="AZ85" s="137"/>
      <c r="BA85" s="137"/>
      <c r="BB85" s="137"/>
      <c r="BC85" s="137"/>
      <c r="BD85" s="137"/>
    </row>
    <row r="86" spans="33:56" ht="18" customHeight="1">
      <c r="AG86" s="137"/>
      <c r="AH86" s="113"/>
      <c r="AI86" s="113"/>
      <c r="AJ86" s="113"/>
      <c r="AK86" s="113"/>
      <c r="AL86" s="113"/>
      <c r="AM86" s="113"/>
      <c r="AN86" s="113"/>
      <c r="AO86" s="113"/>
      <c r="AP86" s="113"/>
      <c r="AQ86" s="113"/>
      <c r="AR86" s="113"/>
      <c r="AS86" s="113"/>
      <c r="AT86" s="137"/>
      <c r="AU86" s="137"/>
      <c r="AV86" s="137"/>
      <c r="AW86" s="137"/>
      <c r="AX86" s="137"/>
      <c r="AY86" s="137"/>
      <c r="AZ86" s="137"/>
      <c r="BA86" s="137"/>
      <c r="BB86" s="137"/>
      <c r="BC86" s="137"/>
      <c r="BD86" s="137"/>
    </row>
    <row r="87" spans="33:56" ht="18" customHeight="1">
      <c r="AG87" s="137"/>
      <c r="AH87" s="113"/>
      <c r="AI87" s="113"/>
      <c r="AJ87" s="113"/>
      <c r="AK87" s="113"/>
      <c r="AL87" s="113"/>
      <c r="AM87" s="113"/>
      <c r="AN87" s="113"/>
      <c r="AO87" s="113"/>
      <c r="AP87" s="113"/>
      <c r="AQ87" s="113"/>
      <c r="AR87" s="113"/>
      <c r="AS87" s="113"/>
      <c r="AT87" s="137"/>
      <c r="AU87" s="137"/>
      <c r="AV87" s="137"/>
      <c r="AW87" s="137"/>
      <c r="AX87" s="137"/>
      <c r="AY87" s="137"/>
      <c r="AZ87" s="137"/>
      <c r="BA87" s="137"/>
      <c r="BB87" s="137"/>
      <c r="BC87" s="137"/>
      <c r="BD87" s="137"/>
    </row>
    <row r="88" spans="33:56" ht="18" customHeight="1">
      <c r="AG88" s="137"/>
      <c r="AH88" s="113"/>
      <c r="AI88" s="113"/>
      <c r="AJ88" s="113"/>
      <c r="AK88" s="113"/>
      <c r="AL88" s="113"/>
      <c r="AM88" s="113"/>
      <c r="AN88" s="113"/>
      <c r="AO88" s="113"/>
      <c r="AP88" s="113"/>
      <c r="AQ88" s="113"/>
      <c r="AR88" s="113"/>
      <c r="AS88" s="113"/>
      <c r="AT88" s="137"/>
      <c r="AU88" s="137"/>
      <c r="AV88" s="137"/>
      <c r="AW88" s="137"/>
      <c r="AX88" s="137"/>
      <c r="AY88" s="137"/>
      <c r="AZ88" s="137"/>
      <c r="BA88" s="137"/>
      <c r="BB88" s="137"/>
      <c r="BC88" s="137"/>
      <c r="BD88" s="137"/>
    </row>
    <row r="89" spans="33:56" ht="18" customHeight="1">
      <c r="AG89" s="137"/>
      <c r="AH89" s="113"/>
      <c r="AI89" s="113"/>
      <c r="AJ89" s="113"/>
      <c r="AK89" s="113"/>
      <c r="AL89" s="113"/>
      <c r="AM89" s="113"/>
      <c r="AN89" s="113"/>
      <c r="AO89" s="113"/>
      <c r="AP89" s="113"/>
      <c r="AQ89" s="113"/>
      <c r="AR89" s="113"/>
      <c r="AS89" s="113"/>
      <c r="AT89" s="137"/>
      <c r="AU89" s="137"/>
      <c r="AV89" s="137"/>
      <c r="AW89" s="137"/>
      <c r="AX89" s="137"/>
      <c r="AY89" s="137"/>
      <c r="AZ89" s="137"/>
      <c r="BA89" s="137"/>
      <c r="BB89" s="137"/>
      <c r="BC89" s="137"/>
      <c r="BD89" s="137"/>
    </row>
    <row r="90" spans="33:56" ht="18" customHeight="1">
      <c r="AG90" s="137"/>
      <c r="AH90" s="113"/>
      <c r="AI90" s="113"/>
      <c r="AJ90" s="113"/>
      <c r="AK90" s="113"/>
      <c r="AL90" s="113"/>
      <c r="AM90" s="113"/>
      <c r="AN90" s="113"/>
      <c r="AO90" s="113"/>
      <c r="AP90" s="113"/>
      <c r="AQ90" s="113"/>
      <c r="AR90" s="113"/>
      <c r="AS90" s="113"/>
      <c r="AT90" s="137"/>
      <c r="AU90" s="137"/>
      <c r="AV90" s="137"/>
      <c r="AW90" s="137"/>
      <c r="AX90" s="137"/>
      <c r="AY90" s="137"/>
      <c r="AZ90" s="137"/>
      <c r="BA90" s="137"/>
      <c r="BB90" s="137"/>
      <c r="BC90" s="137"/>
      <c r="BD90" s="137"/>
    </row>
    <row r="91" spans="33:56" ht="18" customHeight="1">
      <c r="AG91" s="137"/>
      <c r="AH91" s="113"/>
      <c r="AI91" s="113"/>
      <c r="AJ91" s="113"/>
      <c r="AK91" s="113"/>
      <c r="AL91" s="113"/>
      <c r="AM91" s="113"/>
      <c r="AN91" s="113"/>
      <c r="AO91" s="113"/>
      <c r="AP91" s="113"/>
      <c r="AQ91" s="113"/>
      <c r="AR91" s="113"/>
      <c r="AS91" s="113"/>
      <c r="AT91" s="137"/>
      <c r="AU91" s="137"/>
      <c r="AV91" s="137"/>
      <c r="AW91" s="137"/>
      <c r="AX91" s="137"/>
      <c r="AY91" s="137"/>
      <c r="AZ91" s="137"/>
      <c r="BA91" s="137"/>
      <c r="BB91" s="137"/>
      <c r="BC91" s="137"/>
      <c r="BD91" s="137"/>
    </row>
    <row r="92" spans="33:56" ht="18" customHeight="1">
      <c r="AG92" s="137"/>
      <c r="AH92" s="113"/>
      <c r="AI92" s="113"/>
      <c r="AJ92" s="113"/>
      <c r="AK92" s="113"/>
      <c r="AL92" s="113"/>
      <c r="AM92" s="113"/>
      <c r="AN92" s="113"/>
      <c r="AO92" s="113"/>
      <c r="AP92" s="113"/>
      <c r="AQ92" s="113"/>
      <c r="AR92" s="113"/>
      <c r="AS92" s="113"/>
      <c r="AT92" s="137"/>
      <c r="AU92" s="137"/>
      <c r="AV92" s="137"/>
      <c r="AW92" s="137"/>
      <c r="AX92" s="137"/>
      <c r="AY92" s="137"/>
      <c r="AZ92" s="137"/>
      <c r="BA92" s="137"/>
      <c r="BB92" s="137"/>
      <c r="BC92" s="137"/>
      <c r="BD92" s="137"/>
    </row>
    <row r="93" spans="33:56" ht="18" customHeight="1">
      <c r="AG93" s="137"/>
      <c r="AH93" s="113"/>
      <c r="AI93" s="113"/>
      <c r="AJ93" s="113"/>
      <c r="AK93" s="113"/>
      <c r="AL93" s="113"/>
      <c r="AM93" s="113"/>
      <c r="AN93" s="113"/>
      <c r="AO93" s="113"/>
      <c r="AP93" s="113"/>
      <c r="AQ93" s="113"/>
      <c r="AR93" s="113"/>
      <c r="AS93" s="113"/>
      <c r="AT93" s="137"/>
      <c r="AU93" s="137"/>
      <c r="AV93" s="137"/>
      <c r="AW93" s="137"/>
      <c r="AX93" s="137"/>
      <c r="AY93" s="137"/>
      <c r="AZ93" s="137"/>
      <c r="BA93" s="137"/>
      <c r="BB93" s="137"/>
      <c r="BC93" s="137"/>
      <c r="BD93" s="137"/>
    </row>
    <row r="94" spans="33:56" ht="18" customHeight="1">
      <c r="AG94" s="137"/>
      <c r="AH94" s="113"/>
      <c r="AI94" s="113"/>
      <c r="AJ94" s="113"/>
      <c r="AK94" s="113"/>
      <c r="AL94" s="113"/>
      <c r="AM94" s="113"/>
      <c r="AN94" s="113"/>
      <c r="AO94" s="113"/>
      <c r="AP94" s="113"/>
      <c r="AQ94" s="113"/>
      <c r="AR94" s="113"/>
      <c r="AS94" s="113"/>
      <c r="AT94" s="137"/>
      <c r="AU94" s="137"/>
      <c r="AV94" s="137"/>
      <c r="AW94" s="137"/>
      <c r="AX94" s="137"/>
      <c r="AY94" s="137"/>
      <c r="AZ94" s="137"/>
      <c r="BA94" s="137"/>
      <c r="BB94" s="137"/>
      <c r="BC94" s="137"/>
      <c r="BD94" s="137"/>
    </row>
    <row r="95" spans="33:56" ht="18" customHeight="1">
      <c r="AG95" s="137"/>
      <c r="AH95" s="113"/>
      <c r="AI95" s="113"/>
      <c r="AJ95" s="113"/>
      <c r="AK95" s="113"/>
      <c r="AL95" s="113"/>
      <c r="AM95" s="113"/>
      <c r="AN95" s="113"/>
      <c r="AO95" s="113"/>
      <c r="AP95" s="113"/>
      <c r="AQ95" s="113"/>
      <c r="AR95" s="113"/>
      <c r="AS95" s="113"/>
      <c r="AT95" s="137"/>
      <c r="AU95" s="137"/>
      <c r="AV95" s="137"/>
      <c r="AW95" s="137"/>
      <c r="AX95" s="137"/>
      <c r="AY95" s="137"/>
      <c r="AZ95" s="137"/>
      <c r="BA95" s="137"/>
      <c r="BB95" s="137"/>
      <c r="BC95" s="137"/>
      <c r="BD95" s="137"/>
    </row>
    <row r="96" spans="33:56" ht="18" customHeight="1">
      <c r="AG96" s="137"/>
      <c r="AH96" s="113"/>
      <c r="AI96" s="113"/>
      <c r="AJ96" s="113"/>
      <c r="AK96" s="113"/>
      <c r="AL96" s="113"/>
      <c r="AM96" s="113"/>
      <c r="AN96" s="113"/>
      <c r="AO96" s="113"/>
      <c r="AP96" s="113"/>
      <c r="AQ96" s="113"/>
      <c r="AR96" s="113"/>
      <c r="AS96" s="113"/>
      <c r="AT96" s="137"/>
      <c r="AU96" s="137"/>
      <c r="AV96" s="137"/>
      <c r="AW96" s="137"/>
      <c r="AX96" s="137"/>
      <c r="AY96" s="137"/>
      <c r="AZ96" s="137"/>
      <c r="BA96" s="137"/>
      <c r="BB96" s="137"/>
      <c r="BC96" s="137"/>
      <c r="BD96" s="137"/>
    </row>
    <row r="97" spans="33:56" ht="18" customHeight="1">
      <c r="AG97" s="137"/>
      <c r="AH97" s="113"/>
      <c r="AI97" s="113"/>
      <c r="AJ97" s="113"/>
      <c r="AK97" s="113"/>
      <c r="AL97" s="113"/>
      <c r="AM97" s="113"/>
      <c r="AN97" s="113"/>
      <c r="AO97" s="113"/>
      <c r="AP97" s="113"/>
      <c r="AQ97" s="113"/>
      <c r="AR97" s="113"/>
      <c r="AS97" s="113"/>
      <c r="AT97" s="137"/>
      <c r="AU97" s="137"/>
      <c r="AV97" s="137"/>
      <c r="AW97" s="137"/>
      <c r="AX97" s="137"/>
      <c r="AY97" s="137"/>
      <c r="AZ97" s="137"/>
      <c r="BA97" s="137"/>
      <c r="BB97" s="137"/>
      <c r="BC97" s="137"/>
      <c r="BD97" s="137"/>
    </row>
    <row r="98" spans="33:56" ht="18" customHeight="1">
      <c r="AG98" s="137"/>
      <c r="AH98" s="113"/>
      <c r="AI98" s="113"/>
      <c r="AJ98" s="113"/>
      <c r="AK98" s="113"/>
      <c r="AL98" s="113"/>
      <c r="AM98" s="113"/>
      <c r="AN98" s="113"/>
      <c r="AO98" s="113"/>
      <c r="AP98" s="113"/>
      <c r="AQ98" s="113"/>
      <c r="AR98" s="113"/>
      <c r="AS98" s="113"/>
      <c r="AT98" s="137"/>
      <c r="AU98" s="137"/>
      <c r="AV98" s="137"/>
      <c r="AW98" s="137"/>
      <c r="AX98" s="137"/>
      <c r="AY98" s="137"/>
      <c r="AZ98" s="137"/>
      <c r="BA98" s="137"/>
      <c r="BB98" s="137"/>
      <c r="BC98" s="137"/>
      <c r="BD98" s="137"/>
    </row>
    <row r="99" spans="33:56" ht="18" customHeight="1">
      <c r="AG99" s="137"/>
      <c r="AH99" s="113"/>
      <c r="AI99" s="113"/>
      <c r="AJ99" s="113"/>
      <c r="AK99" s="113"/>
      <c r="AL99" s="113"/>
      <c r="AM99" s="113"/>
      <c r="AN99" s="113"/>
      <c r="AO99" s="113"/>
      <c r="AP99" s="113"/>
      <c r="AQ99" s="113"/>
      <c r="AR99" s="113"/>
      <c r="AS99" s="113"/>
      <c r="AT99" s="137"/>
      <c r="AU99" s="137"/>
      <c r="AV99" s="137"/>
      <c r="AW99" s="137"/>
      <c r="AX99" s="137"/>
      <c r="AY99" s="137"/>
      <c r="AZ99" s="137"/>
      <c r="BA99" s="137"/>
      <c r="BB99" s="137"/>
      <c r="BC99" s="137"/>
      <c r="BD99" s="137"/>
    </row>
    <row r="100" spans="33:56" ht="18" customHeight="1">
      <c r="AG100" s="137"/>
      <c r="AH100" s="113"/>
      <c r="AI100" s="113"/>
      <c r="AJ100" s="113"/>
      <c r="AK100" s="113"/>
      <c r="AL100" s="113"/>
      <c r="AM100" s="113"/>
      <c r="AN100" s="113"/>
      <c r="AO100" s="113"/>
      <c r="AP100" s="113"/>
      <c r="AQ100" s="113"/>
      <c r="AR100" s="113"/>
      <c r="AS100" s="113"/>
      <c r="AT100" s="137"/>
      <c r="AU100" s="137"/>
      <c r="AV100" s="137"/>
      <c r="AW100" s="137"/>
      <c r="AX100" s="137"/>
      <c r="AY100" s="137"/>
      <c r="AZ100" s="137"/>
      <c r="BA100" s="137"/>
      <c r="BB100" s="137"/>
      <c r="BC100" s="137"/>
      <c r="BD100" s="137"/>
    </row>
    <row r="101" spans="33:56" ht="18" customHeight="1">
      <c r="AG101" s="137"/>
      <c r="AH101" s="113"/>
      <c r="AI101" s="113"/>
      <c r="AJ101" s="113"/>
      <c r="AK101" s="113"/>
      <c r="AL101" s="113"/>
      <c r="AM101" s="113"/>
      <c r="AN101" s="113"/>
      <c r="AO101" s="113"/>
      <c r="AP101" s="113"/>
      <c r="AQ101" s="113"/>
      <c r="AR101" s="113"/>
      <c r="AS101" s="113"/>
      <c r="AT101" s="137"/>
      <c r="AU101" s="137"/>
      <c r="AV101" s="137"/>
      <c r="AW101" s="137"/>
      <c r="AX101" s="137"/>
      <c r="AY101" s="137"/>
      <c r="AZ101" s="137"/>
      <c r="BA101" s="137"/>
      <c r="BB101" s="137"/>
      <c r="BC101" s="137"/>
      <c r="BD101" s="137"/>
    </row>
    <row r="102" spans="33:56" ht="18" customHeight="1">
      <c r="AG102" s="137"/>
      <c r="AH102" s="113"/>
      <c r="AI102" s="113"/>
      <c r="AJ102" s="113"/>
      <c r="AK102" s="113"/>
      <c r="AL102" s="113"/>
      <c r="AM102" s="113"/>
      <c r="AN102" s="113"/>
      <c r="AO102" s="113"/>
      <c r="AP102" s="113"/>
      <c r="AQ102" s="113"/>
      <c r="AR102" s="113"/>
      <c r="AS102" s="113"/>
      <c r="AT102" s="137"/>
      <c r="AU102" s="137"/>
      <c r="AV102" s="137"/>
      <c r="AW102" s="137"/>
      <c r="AX102" s="137"/>
      <c r="AY102" s="137"/>
      <c r="AZ102" s="137"/>
      <c r="BA102" s="137"/>
      <c r="BB102" s="137"/>
      <c r="BC102" s="137"/>
      <c r="BD102" s="137"/>
    </row>
    <row r="103" spans="33:56" ht="18" customHeight="1">
      <c r="AG103" s="137"/>
      <c r="AH103" s="113"/>
      <c r="AI103" s="113"/>
      <c r="AJ103" s="113"/>
      <c r="AK103" s="113"/>
      <c r="AL103" s="113"/>
      <c r="AM103" s="113"/>
      <c r="AN103" s="113"/>
      <c r="AO103" s="113"/>
      <c r="AP103" s="113"/>
      <c r="AQ103" s="113"/>
      <c r="AR103" s="113"/>
      <c r="AS103" s="113"/>
      <c r="AT103" s="137"/>
      <c r="AU103" s="137"/>
      <c r="AV103" s="137"/>
      <c r="AW103" s="137"/>
      <c r="AX103" s="137"/>
      <c r="AY103" s="137"/>
      <c r="AZ103" s="137"/>
      <c r="BA103" s="137"/>
      <c r="BB103" s="137"/>
      <c r="BC103" s="137"/>
      <c r="BD103" s="137"/>
    </row>
    <row r="104" spans="33:56" ht="18" customHeight="1">
      <c r="AG104" s="137"/>
      <c r="AH104" s="113"/>
      <c r="AI104" s="113"/>
      <c r="AJ104" s="113"/>
      <c r="AK104" s="113"/>
      <c r="AL104" s="113"/>
      <c r="AM104" s="113"/>
      <c r="AN104" s="113"/>
      <c r="AO104" s="113"/>
      <c r="AP104" s="113"/>
      <c r="AQ104" s="113"/>
      <c r="AR104" s="113"/>
      <c r="AS104" s="113"/>
      <c r="AT104" s="137"/>
      <c r="AU104" s="137"/>
      <c r="AV104" s="137"/>
      <c r="AW104" s="137"/>
      <c r="AX104" s="137"/>
      <c r="AY104" s="137"/>
      <c r="AZ104" s="137"/>
      <c r="BA104" s="137"/>
      <c r="BB104" s="137"/>
      <c r="BC104" s="137"/>
      <c r="BD104" s="137"/>
    </row>
    <row r="105" spans="33:56" ht="18" customHeight="1">
      <c r="AG105" s="137"/>
      <c r="AH105" s="113"/>
      <c r="AI105" s="113"/>
      <c r="AJ105" s="113"/>
      <c r="AK105" s="113"/>
      <c r="AL105" s="113"/>
      <c r="AM105" s="113"/>
      <c r="AN105" s="113"/>
      <c r="AO105" s="113"/>
      <c r="AP105" s="113"/>
      <c r="AQ105" s="113"/>
      <c r="AR105" s="113"/>
      <c r="AS105" s="113"/>
      <c r="AT105" s="137"/>
      <c r="AU105" s="137"/>
      <c r="AV105" s="137"/>
      <c r="AW105" s="137"/>
      <c r="AX105" s="137"/>
      <c r="AY105" s="137"/>
      <c r="AZ105" s="137"/>
      <c r="BA105" s="137"/>
      <c r="BB105" s="137"/>
      <c r="BC105" s="137"/>
      <c r="BD105" s="137"/>
    </row>
    <row r="106" spans="33:56" ht="18" customHeight="1">
      <c r="AG106" s="137"/>
      <c r="AH106" s="113"/>
      <c r="AI106" s="113"/>
      <c r="AJ106" s="113"/>
      <c r="AK106" s="113"/>
      <c r="AL106" s="113"/>
      <c r="AM106" s="113"/>
      <c r="AN106" s="113"/>
      <c r="AO106" s="113"/>
      <c r="AP106" s="113"/>
      <c r="AQ106" s="113"/>
      <c r="AR106" s="113"/>
      <c r="AS106" s="113"/>
      <c r="AT106" s="137"/>
      <c r="AU106" s="137"/>
      <c r="AV106" s="137"/>
      <c r="AW106" s="137"/>
      <c r="AX106" s="137"/>
      <c r="AY106" s="137"/>
      <c r="AZ106" s="137"/>
      <c r="BA106" s="137"/>
      <c r="BB106" s="137"/>
      <c r="BC106" s="137"/>
      <c r="BD106" s="137"/>
    </row>
    <row r="107" spans="33:56" ht="18" customHeight="1">
      <c r="AG107" s="137"/>
      <c r="AH107" s="113"/>
      <c r="AI107" s="113"/>
      <c r="AJ107" s="113"/>
      <c r="AK107" s="113"/>
      <c r="AL107" s="113"/>
      <c r="AM107" s="113"/>
      <c r="AN107" s="113"/>
      <c r="AO107" s="113"/>
      <c r="AP107" s="113"/>
      <c r="AQ107" s="113"/>
      <c r="AR107" s="113"/>
      <c r="AS107" s="113"/>
      <c r="AT107" s="137"/>
      <c r="AU107" s="137"/>
      <c r="AV107" s="137"/>
      <c r="AW107" s="137"/>
      <c r="AX107" s="137"/>
      <c r="AY107" s="137"/>
      <c r="AZ107" s="137"/>
      <c r="BA107" s="137"/>
      <c r="BB107" s="137"/>
      <c r="BC107" s="137"/>
      <c r="BD107" s="137"/>
    </row>
    <row r="108" spans="33:56" ht="18" customHeight="1">
      <c r="AG108" s="137"/>
      <c r="AH108" s="113"/>
      <c r="AI108" s="113"/>
      <c r="AJ108" s="113"/>
      <c r="AK108" s="113"/>
      <c r="AL108" s="113"/>
      <c r="AM108" s="113"/>
      <c r="AN108" s="113"/>
      <c r="AO108" s="113"/>
      <c r="AP108" s="113"/>
      <c r="AQ108" s="113"/>
      <c r="AR108" s="113"/>
      <c r="AS108" s="113"/>
      <c r="AT108" s="137"/>
      <c r="AU108" s="137"/>
      <c r="AV108" s="137"/>
      <c r="AW108" s="137"/>
      <c r="AX108" s="137"/>
      <c r="AY108" s="137"/>
      <c r="AZ108" s="137"/>
      <c r="BA108" s="137"/>
      <c r="BB108" s="137"/>
      <c r="BC108" s="137"/>
      <c r="BD108" s="137"/>
    </row>
    <row r="109" spans="33:56" ht="18" customHeight="1">
      <c r="AG109" s="137"/>
      <c r="AH109" s="113"/>
      <c r="AI109" s="113"/>
      <c r="AJ109" s="113"/>
      <c r="AK109" s="113"/>
      <c r="AL109" s="113"/>
      <c r="AM109" s="113"/>
      <c r="AN109" s="113"/>
      <c r="AO109" s="113"/>
      <c r="AP109" s="113"/>
      <c r="AQ109" s="113"/>
      <c r="AR109" s="113"/>
      <c r="AS109" s="113"/>
      <c r="AT109" s="137"/>
      <c r="AU109" s="137"/>
      <c r="AV109" s="137"/>
      <c r="AW109" s="137"/>
      <c r="AX109" s="137"/>
      <c r="AY109" s="137"/>
      <c r="AZ109" s="137"/>
      <c r="BA109" s="137"/>
      <c r="BB109" s="137"/>
      <c r="BC109" s="137"/>
      <c r="BD109" s="137"/>
    </row>
    <row r="110" spans="33:56" ht="18" customHeight="1">
      <c r="AG110" s="137"/>
      <c r="AH110" s="113"/>
      <c r="AI110" s="113"/>
      <c r="AJ110" s="113"/>
      <c r="AK110" s="113"/>
      <c r="AL110" s="113"/>
      <c r="AM110" s="113"/>
      <c r="AN110" s="113"/>
      <c r="AO110" s="113"/>
      <c r="AP110" s="113"/>
      <c r="AQ110" s="113"/>
      <c r="AR110" s="113"/>
      <c r="AS110" s="113"/>
      <c r="AT110" s="137"/>
      <c r="AU110" s="137"/>
      <c r="AV110" s="137"/>
      <c r="AW110" s="137"/>
      <c r="AX110" s="137"/>
      <c r="AY110" s="137"/>
      <c r="AZ110" s="137"/>
      <c r="BA110" s="137"/>
      <c r="BB110" s="137"/>
      <c r="BC110" s="137"/>
      <c r="BD110" s="137"/>
    </row>
    <row r="111" spans="33:56" ht="18" customHeight="1">
      <c r="AG111" s="137"/>
      <c r="AH111" s="113"/>
      <c r="AI111" s="113"/>
      <c r="AJ111" s="113"/>
      <c r="AK111" s="113"/>
      <c r="AL111" s="113"/>
      <c r="AM111" s="113"/>
      <c r="AN111" s="113"/>
      <c r="AO111" s="113"/>
      <c r="AP111" s="113"/>
      <c r="AQ111" s="113"/>
      <c r="AR111" s="113"/>
      <c r="AS111" s="113"/>
      <c r="AT111" s="137"/>
      <c r="AU111" s="137"/>
      <c r="AV111" s="137"/>
      <c r="AW111" s="137"/>
      <c r="AX111" s="137"/>
      <c r="AY111" s="137"/>
      <c r="AZ111" s="137"/>
      <c r="BA111" s="137"/>
      <c r="BB111" s="137"/>
      <c r="BC111" s="137"/>
      <c r="BD111" s="137"/>
    </row>
    <row r="112" spans="33:56" ht="18" customHeight="1">
      <c r="AG112" s="137"/>
      <c r="AH112" s="113"/>
      <c r="AI112" s="113"/>
      <c r="AJ112" s="113"/>
      <c r="AK112" s="113"/>
      <c r="AL112" s="113"/>
      <c r="AM112" s="113"/>
      <c r="AN112" s="113"/>
      <c r="AO112" s="113"/>
      <c r="AP112" s="113"/>
      <c r="AQ112" s="113"/>
      <c r="AR112" s="113"/>
      <c r="AS112" s="113"/>
      <c r="AT112" s="137"/>
      <c r="AU112" s="137"/>
      <c r="AV112" s="137"/>
      <c r="AW112" s="137"/>
      <c r="AX112" s="137"/>
      <c r="AY112" s="137"/>
      <c r="AZ112" s="137"/>
      <c r="BA112" s="137"/>
      <c r="BB112" s="137"/>
      <c r="BC112" s="137"/>
      <c r="BD112" s="137"/>
    </row>
    <row r="113" spans="33:56" ht="18" customHeight="1">
      <c r="AG113" s="137"/>
      <c r="AH113" s="113"/>
      <c r="AI113" s="113"/>
      <c r="AJ113" s="113"/>
      <c r="AK113" s="113"/>
      <c r="AL113" s="113"/>
      <c r="AM113" s="113"/>
      <c r="AN113" s="113"/>
      <c r="AO113" s="113"/>
      <c r="AP113" s="113"/>
      <c r="AQ113" s="113"/>
      <c r="AR113" s="113"/>
      <c r="AS113" s="113"/>
      <c r="AT113" s="137"/>
      <c r="AU113" s="137"/>
      <c r="AV113" s="137"/>
      <c r="AW113" s="137"/>
      <c r="AX113" s="137"/>
      <c r="AY113" s="137"/>
      <c r="AZ113" s="137"/>
      <c r="BA113" s="137"/>
      <c r="BB113" s="137"/>
      <c r="BC113" s="137"/>
      <c r="BD113" s="137"/>
    </row>
    <row r="114" spans="33:56" ht="18" customHeight="1">
      <c r="AG114" s="137"/>
      <c r="AH114" s="113"/>
      <c r="AI114" s="113"/>
      <c r="AJ114" s="113"/>
      <c r="AK114" s="113"/>
      <c r="AL114" s="113"/>
      <c r="AM114" s="113"/>
      <c r="AN114" s="113"/>
      <c r="AO114" s="113"/>
      <c r="AP114" s="113"/>
      <c r="AQ114" s="113"/>
      <c r="AR114" s="113"/>
      <c r="AS114" s="113"/>
      <c r="AT114" s="137"/>
      <c r="AU114" s="137"/>
      <c r="AV114" s="137"/>
      <c r="AW114" s="137"/>
      <c r="AX114" s="137"/>
      <c r="AY114" s="137"/>
      <c r="AZ114" s="137"/>
      <c r="BA114" s="137"/>
      <c r="BB114" s="137"/>
      <c r="BC114" s="137"/>
      <c r="BD114" s="137"/>
    </row>
    <row r="115" spans="33:56" ht="18" customHeight="1">
      <c r="AG115" s="137"/>
      <c r="AH115" s="113"/>
      <c r="AI115" s="113"/>
      <c r="AJ115" s="113"/>
      <c r="AK115" s="113"/>
      <c r="AL115" s="113"/>
      <c r="AM115" s="113"/>
      <c r="AN115" s="113"/>
      <c r="AO115" s="113"/>
      <c r="AP115" s="113"/>
      <c r="AQ115" s="113"/>
      <c r="AR115" s="113"/>
      <c r="AS115" s="113"/>
      <c r="AT115" s="137"/>
      <c r="AU115" s="137"/>
      <c r="AV115" s="137"/>
      <c r="AW115" s="137"/>
      <c r="AX115" s="137"/>
      <c r="AY115" s="137"/>
      <c r="AZ115" s="137"/>
      <c r="BA115" s="137"/>
      <c r="BB115" s="137"/>
      <c r="BC115" s="137"/>
      <c r="BD115" s="137"/>
    </row>
    <row r="116" spans="33:56" ht="18" customHeight="1">
      <c r="AG116" s="137"/>
      <c r="AH116" s="113"/>
      <c r="AI116" s="113"/>
      <c r="AJ116" s="113"/>
      <c r="AK116" s="113"/>
      <c r="AL116" s="113"/>
      <c r="AM116" s="113"/>
      <c r="AN116" s="113"/>
      <c r="AO116" s="113"/>
      <c r="AP116" s="113"/>
      <c r="AQ116" s="113"/>
      <c r="AR116" s="113"/>
      <c r="AS116" s="113"/>
      <c r="AT116" s="137"/>
      <c r="AU116" s="137"/>
      <c r="AV116" s="137"/>
      <c r="AW116" s="137"/>
      <c r="AX116" s="137"/>
      <c r="AY116" s="137"/>
      <c r="AZ116" s="137"/>
      <c r="BA116" s="137"/>
      <c r="BB116" s="137"/>
      <c r="BC116" s="137"/>
      <c r="BD116" s="137"/>
    </row>
    <row r="117" spans="33:56" ht="18" customHeight="1">
      <c r="AG117" s="137"/>
      <c r="AH117" s="113"/>
      <c r="AI117" s="113"/>
      <c r="AJ117" s="113"/>
      <c r="AK117" s="113"/>
      <c r="AL117" s="113"/>
      <c r="AM117" s="113"/>
      <c r="AN117" s="113"/>
      <c r="AO117" s="113"/>
      <c r="AP117" s="113"/>
      <c r="AQ117" s="113"/>
      <c r="AR117" s="113"/>
      <c r="AS117" s="113"/>
      <c r="AT117" s="137"/>
      <c r="AU117" s="137"/>
      <c r="AV117" s="137"/>
      <c r="AW117" s="137"/>
      <c r="AX117" s="137"/>
      <c r="AY117" s="137"/>
      <c r="AZ117" s="137"/>
      <c r="BA117" s="137"/>
      <c r="BB117" s="137"/>
      <c r="BC117" s="137"/>
      <c r="BD117" s="137"/>
    </row>
    <row r="118" spans="33:56" ht="18" customHeight="1">
      <c r="AG118" s="137"/>
      <c r="AH118" s="113"/>
      <c r="AI118" s="113"/>
      <c r="AJ118" s="113"/>
      <c r="AK118" s="113"/>
      <c r="AL118" s="113"/>
      <c r="AM118" s="113"/>
      <c r="AN118" s="113"/>
      <c r="AO118" s="113"/>
      <c r="AP118" s="113"/>
      <c r="AQ118" s="113"/>
      <c r="AR118" s="113"/>
      <c r="AS118" s="113"/>
      <c r="AT118" s="137"/>
      <c r="AU118" s="137"/>
      <c r="AV118" s="137"/>
      <c r="AW118" s="137"/>
      <c r="AX118" s="137"/>
      <c r="AY118" s="137"/>
      <c r="AZ118" s="137"/>
      <c r="BA118" s="137"/>
      <c r="BB118" s="137"/>
      <c r="BC118" s="137"/>
      <c r="BD118" s="137"/>
    </row>
    <row r="119" spans="33:56" ht="18" customHeight="1">
      <c r="AG119" s="137"/>
      <c r="AH119" s="113"/>
      <c r="AI119" s="113"/>
      <c r="AJ119" s="113"/>
      <c r="AK119" s="113"/>
      <c r="AL119" s="113"/>
      <c r="AM119" s="113"/>
      <c r="AN119" s="113"/>
      <c r="AO119" s="113"/>
      <c r="AP119" s="113"/>
      <c r="AQ119" s="113"/>
      <c r="AR119" s="113"/>
      <c r="AS119" s="113"/>
      <c r="AT119" s="137"/>
      <c r="AU119" s="137"/>
      <c r="AV119" s="137"/>
      <c r="AW119" s="137"/>
      <c r="AX119" s="137"/>
      <c r="AY119" s="137"/>
      <c r="AZ119" s="137"/>
      <c r="BA119" s="137"/>
      <c r="BB119" s="137"/>
      <c r="BC119" s="137"/>
      <c r="BD119" s="137"/>
    </row>
    <row r="120" spans="33:56" ht="18" customHeight="1">
      <c r="AG120" s="137"/>
      <c r="AH120" s="113"/>
      <c r="AI120" s="113"/>
      <c r="AJ120" s="113"/>
      <c r="AK120" s="113"/>
      <c r="AL120" s="113"/>
      <c r="AM120" s="113"/>
      <c r="AN120" s="113"/>
      <c r="AO120" s="113"/>
      <c r="AP120" s="113"/>
      <c r="AQ120" s="113"/>
      <c r="AR120" s="113"/>
      <c r="AS120" s="113"/>
      <c r="AT120" s="137"/>
      <c r="AU120" s="137"/>
      <c r="AV120" s="137"/>
      <c r="AW120" s="137"/>
      <c r="AX120" s="137"/>
      <c r="AY120" s="137"/>
      <c r="AZ120" s="137"/>
      <c r="BA120" s="137"/>
      <c r="BB120" s="137"/>
      <c r="BC120" s="137"/>
      <c r="BD120" s="137"/>
    </row>
    <row r="121" spans="33:56" ht="18" customHeight="1">
      <c r="AG121" s="137"/>
      <c r="AH121" s="113"/>
      <c r="AI121" s="113"/>
      <c r="AJ121" s="113"/>
      <c r="AK121" s="113"/>
      <c r="AL121" s="113"/>
      <c r="AM121" s="113"/>
      <c r="AN121" s="113"/>
      <c r="AO121" s="113"/>
      <c r="AP121" s="113"/>
      <c r="AQ121" s="113"/>
      <c r="AR121" s="113"/>
      <c r="AS121" s="113"/>
      <c r="AT121" s="137"/>
      <c r="AU121" s="137"/>
      <c r="AV121" s="137"/>
      <c r="AW121" s="137"/>
      <c r="AX121" s="137"/>
      <c r="AY121" s="137"/>
      <c r="AZ121" s="137"/>
      <c r="BA121" s="137"/>
      <c r="BB121" s="137"/>
      <c r="BC121" s="137"/>
      <c r="BD121" s="137"/>
    </row>
    <row r="122" spans="33:56" ht="18" customHeight="1">
      <c r="AG122" s="137"/>
      <c r="AH122" s="113"/>
      <c r="AI122" s="113"/>
      <c r="AJ122" s="113"/>
      <c r="AK122" s="113"/>
      <c r="AL122" s="113"/>
      <c r="AM122" s="113"/>
      <c r="AN122" s="113"/>
      <c r="AO122" s="113"/>
      <c r="AP122" s="113"/>
      <c r="AQ122" s="113"/>
      <c r="AR122" s="113"/>
      <c r="AS122" s="113"/>
      <c r="AT122" s="137"/>
      <c r="AU122" s="137"/>
      <c r="AV122" s="137"/>
      <c r="AW122" s="137"/>
      <c r="AX122" s="137"/>
      <c r="AY122" s="137"/>
      <c r="AZ122" s="137"/>
      <c r="BA122" s="137"/>
      <c r="BB122" s="137"/>
      <c r="BC122" s="137"/>
      <c r="BD122" s="137"/>
    </row>
    <row r="123" spans="33:56" ht="18" customHeight="1">
      <c r="AG123" s="137"/>
      <c r="AH123" s="113"/>
      <c r="AI123" s="113"/>
      <c r="AJ123" s="113"/>
      <c r="AK123" s="113"/>
      <c r="AL123" s="113"/>
      <c r="AM123" s="113"/>
      <c r="AN123" s="113"/>
      <c r="AO123" s="113"/>
      <c r="AP123" s="113"/>
      <c r="AQ123" s="113"/>
      <c r="AR123" s="113"/>
      <c r="AS123" s="113"/>
      <c r="AT123" s="137"/>
      <c r="AU123" s="137"/>
      <c r="AV123" s="137"/>
      <c r="AW123" s="137"/>
      <c r="AX123" s="137"/>
      <c r="AY123" s="137"/>
      <c r="AZ123" s="137"/>
      <c r="BA123" s="137"/>
      <c r="BB123" s="137"/>
      <c r="BC123" s="137"/>
      <c r="BD123" s="137"/>
    </row>
    <row r="124" spans="33:56" ht="18" customHeight="1">
      <c r="AG124" s="137"/>
      <c r="AH124" s="113"/>
      <c r="AI124" s="113"/>
      <c r="AJ124" s="113"/>
      <c r="AK124" s="113"/>
      <c r="AL124" s="113"/>
      <c r="AM124" s="113"/>
      <c r="AN124" s="113"/>
      <c r="AO124" s="113"/>
      <c r="AP124" s="113"/>
      <c r="AQ124" s="113"/>
      <c r="AR124" s="113"/>
      <c r="AS124" s="113"/>
      <c r="AT124" s="137"/>
      <c r="AU124" s="137"/>
      <c r="AV124" s="137"/>
      <c r="AW124" s="137"/>
      <c r="AX124" s="137"/>
      <c r="AY124" s="137"/>
      <c r="AZ124" s="137"/>
      <c r="BA124" s="137"/>
      <c r="BB124" s="137"/>
      <c r="BC124" s="137"/>
      <c r="BD124" s="137"/>
    </row>
    <row r="125" spans="33:56" ht="18" customHeight="1">
      <c r="AG125" s="137"/>
      <c r="AH125" s="113"/>
      <c r="AI125" s="113"/>
      <c r="AJ125" s="113"/>
      <c r="AK125" s="113"/>
      <c r="AL125" s="113"/>
      <c r="AM125" s="113"/>
      <c r="AN125" s="113"/>
      <c r="AO125" s="113"/>
      <c r="AP125" s="113"/>
      <c r="AQ125" s="113"/>
      <c r="AR125" s="113"/>
      <c r="AS125" s="113"/>
      <c r="AT125" s="137"/>
      <c r="AU125" s="137"/>
      <c r="AV125" s="137"/>
      <c r="AW125" s="137"/>
      <c r="AX125" s="137"/>
      <c r="AY125" s="137"/>
      <c r="AZ125" s="137"/>
      <c r="BA125" s="137"/>
      <c r="BB125" s="137"/>
      <c r="BC125" s="137"/>
      <c r="BD125" s="137"/>
    </row>
    <row r="126" spans="33:56" ht="18" customHeight="1">
      <c r="AG126" s="137"/>
      <c r="AH126" s="113"/>
      <c r="AI126" s="113"/>
      <c r="AJ126" s="113"/>
      <c r="AK126" s="113"/>
      <c r="AL126" s="113"/>
      <c r="AM126" s="113"/>
      <c r="AN126" s="113"/>
      <c r="AO126" s="113"/>
      <c r="AP126" s="113"/>
      <c r="AQ126" s="113"/>
      <c r="AR126" s="113"/>
      <c r="AS126" s="113"/>
      <c r="AT126" s="137"/>
      <c r="AU126" s="137"/>
      <c r="AV126" s="137"/>
      <c r="AW126" s="137"/>
      <c r="AX126" s="137"/>
      <c r="AY126" s="137"/>
      <c r="AZ126" s="137"/>
      <c r="BA126" s="137"/>
      <c r="BB126" s="137"/>
      <c r="BC126" s="137"/>
      <c r="BD126" s="137"/>
    </row>
    <row r="127" spans="33:56" ht="18" customHeight="1">
      <c r="AG127" s="137"/>
      <c r="AH127" s="113"/>
      <c r="AI127" s="113"/>
      <c r="AJ127" s="113"/>
      <c r="AK127" s="113"/>
      <c r="AL127" s="113"/>
      <c r="AM127" s="113"/>
      <c r="AN127" s="113"/>
      <c r="AO127" s="113"/>
      <c r="AP127" s="113"/>
      <c r="AQ127" s="113"/>
      <c r="AR127" s="113"/>
      <c r="AS127" s="113"/>
      <c r="AT127" s="137"/>
      <c r="AU127" s="137"/>
      <c r="AV127" s="137"/>
      <c r="AW127" s="137"/>
      <c r="AX127" s="137"/>
      <c r="AY127" s="137"/>
      <c r="AZ127" s="137"/>
      <c r="BA127" s="137"/>
      <c r="BB127" s="137"/>
      <c r="BC127" s="137"/>
      <c r="BD127" s="137"/>
    </row>
    <row r="128" spans="33:56" ht="18" customHeight="1">
      <c r="AG128" s="137"/>
      <c r="AH128" s="113"/>
      <c r="AI128" s="113"/>
      <c r="AJ128" s="113"/>
      <c r="AK128" s="113"/>
      <c r="AL128" s="113"/>
      <c r="AM128" s="113"/>
      <c r="AN128" s="113"/>
      <c r="AO128" s="113"/>
      <c r="AP128" s="113"/>
      <c r="AQ128" s="113"/>
      <c r="AR128" s="113"/>
      <c r="AS128" s="113"/>
      <c r="AT128" s="137"/>
      <c r="AU128" s="137"/>
      <c r="AV128" s="137"/>
      <c r="AW128" s="137"/>
      <c r="AX128" s="137"/>
      <c r="AY128" s="137"/>
      <c r="AZ128" s="137"/>
      <c r="BA128" s="137"/>
      <c r="BB128" s="137"/>
      <c r="BC128" s="137"/>
      <c r="BD128" s="137"/>
    </row>
    <row r="129" spans="33:56" ht="18" customHeight="1">
      <c r="AG129" s="137"/>
      <c r="AH129" s="113"/>
      <c r="AI129" s="113"/>
      <c r="AJ129" s="113"/>
      <c r="AK129" s="113"/>
      <c r="AL129" s="113"/>
      <c r="AM129" s="113"/>
      <c r="AN129" s="113"/>
      <c r="AO129" s="113"/>
      <c r="AP129" s="113"/>
      <c r="AQ129" s="113"/>
      <c r="AR129" s="113"/>
      <c r="AS129" s="113"/>
      <c r="AT129" s="137"/>
      <c r="AU129" s="137"/>
      <c r="AV129" s="137"/>
      <c r="AW129" s="137"/>
      <c r="AX129" s="137"/>
      <c r="AY129" s="137"/>
      <c r="AZ129" s="137"/>
      <c r="BA129" s="137"/>
      <c r="BB129" s="137"/>
      <c r="BC129" s="137"/>
      <c r="BD129" s="137"/>
    </row>
    <row r="130" spans="33:56" ht="18" customHeight="1">
      <c r="AG130" s="137"/>
      <c r="AH130" s="113"/>
      <c r="AI130" s="113"/>
      <c r="AJ130" s="113"/>
      <c r="AK130" s="113"/>
      <c r="AL130" s="113"/>
      <c r="AM130" s="113"/>
      <c r="AN130" s="113"/>
      <c r="AO130" s="113"/>
      <c r="AP130" s="113"/>
      <c r="AQ130" s="113"/>
      <c r="AR130" s="113"/>
      <c r="AS130" s="113"/>
      <c r="AT130" s="137"/>
      <c r="AU130" s="137"/>
      <c r="AV130" s="137"/>
      <c r="AW130" s="137"/>
      <c r="AX130" s="137"/>
      <c r="AY130" s="137"/>
      <c r="AZ130" s="137"/>
      <c r="BA130" s="137"/>
      <c r="BB130" s="137"/>
      <c r="BC130" s="137"/>
      <c r="BD130" s="137"/>
    </row>
    <row r="131" spans="33:56" ht="18" customHeight="1">
      <c r="AG131" s="137"/>
      <c r="AH131" s="113"/>
      <c r="AI131" s="113"/>
      <c r="AJ131" s="113"/>
      <c r="AK131" s="113"/>
      <c r="AL131" s="113"/>
      <c r="AM131" s="113"/>
      <c r="AN131" s="113"/>
      <c r="AO131" s="113"/>
      <c r="AP131" s="113"/>
      <c r="AQ131" s="113"/>
      <c r="AR131" s="113"/>
      <c r="AS131" s="113"/>
      <c r="AT131" s="137"/>
      <c r="AU131" s="137"/>
      <c r="AV131" s="137"/>
      <c r="AW131" s="137"/>
      <c r="AX131" s="137"/>
      <c r="AY131" s="137"/>
      <c r="AZ131" s="137"/>
      <c r="BA131" s="137"/>
      <c r="BB131" s="137"/>
      <c r="BC131" s="137"/>
      <c r="BD131" s="137"/>
    </row>
    <row r="132" spans="33:56" ht="18" customHeight="1">
      <c r="AG132" s="137"/>
      <c r="AH132" s="113"/>
      <c r="AI132" s="113"/>
      <c r="AJ132" s="113"/>
      <c r="AK132" s="113"/>
      <c r="AL132" s="113"/>
      <c r="AM132" s="113"/>
      <c r="AN132" s="113"/>
      <c r="AO132" s="113"/>
      <c r="AP132" s="113"/>
      <c r="AQ132" s="113"/>
      <c r="AR132" s="113"/>
      <c r="AS132" s="113"/>
      <c r="AT132" s="137"/>
      <c r="AU132" s="137"/>
      <c r="AV132" s="137"/>
      <c r="AW132" s="137"/>
      <c r="AX132" s="137"/>
      <c r="AY132" s="137"/>
      <c r="AZ132" s="137"/>
      <c r="BA132" s="137"/>
      <c r="BB132" s="137"/>
      <c r="BC132" s="137"/>
      <c r="BD132" s="137"/>
    </row>
    <row r="133" spans="33:56" ht="18" customHeight="1">
      <c r="AG133" s="137"/>
      <c r="AH133" s="113"/>
      <c r="AI133" s="113"/>
      <c r="AJ133" s="113"/>
      <c r="AK133" s="113"/>
      <c r="AL133" s="113"/>
      <c r="AM133" s="113"/>
      <c r="AN133" s="113"/>
      <c r="AO133" s="113"/>
      <c r="AP133" s="113"/>
      <c r="AQ133" s="113"/>
      <c r="AR133" s="113"/>
      <c r="AS133" s="113"/>
      <c r="AT133" s="137"/>
      <c r="AU133" s="137"/>
      <c r="AV133" s="137"/>
      <c r="AW133" s="137"/>
      <c r="AX133" s="137"/>
      <c r="AY133" s="137"/>
      <c r="AZ133" s="137"/>
      <c r="BA133" s="137"/>
      <c r="BB133" s="137"/>
      <c r="BC133" s="137"/>
      <c r="BD133" s="137"/>
    </row>
    <row r="134" spans="33:56" ht="18" customHeight="1">
      <c r="AG134" s="137"/>
      <c r="AH134" s="113"/>
      <c r="AI134" s="113"/>
      <c r="AJ134" s="113"/>
      <c r="AK134" s="113"/>
      <c r="AL134" s="113"/>
      <c r="AM134" s="113"/>
      <c r="AN134" s="113"/>
      <c r="AO134" s="113"/>
      <c r="AP134" s="113"/>
      <c r="AQ134" s="113"/>
      <c r="AR134" s="113"/>
      <c r="AS134" s="113"/>
      <c r="AT134" s="137"/>
      <c r="AU134" s="137"/>
      <c r="AV134" s="137"/>
      <c r="AW134" s="137"/>
      <c r="AX134" s="137"/>
      <c r="AY134" s="137"/>
      <c r="AZ134" s="137"/>
      <c r="BA134" s="137"/>
      <c r="BB134" s="137"/>
      <c r="BC134" s="137"/>
      <c r="BD134" s="137"/>
    </row>
    <row r="135" spans="33:56" ht="18" customHeight="1">
      <c r="AG135" s="137"/>
      <c r="AH135" s="113"/>
      <c r="AI135" s="113"/>
      <c r="AJ135" s="113"/>
      <c r="AK135" s="113"/>
      <c r="AL135" s="113"/>
      <c r="AM135" s="113"/>
      <c r="AN135" s="113"/>
      <c r="AO135" s="113"/>
      <c r="AP135" s="113"/>
      <c r="AQ135" s="113"/>
      <c r="AR135" s="113"/>
      <c r="AS135" s="113"/>
      <c r="AT135" s="137"/>
      <c r="AU135" s="137"/>
      <c r="AV135" s="137"/>
      <c r="AW135" s="137"/>
      <c r="AX135" s="137"/>
      <c r="AY135" s="137"/>
      <c r="AZ135" s="137"/>
      <c r="BA135" s="137"/>
      <c r="BB135" s="137"/>
      <c r="BC135" s="137"/>
      <c r="BD135" s="137"/>
    </row>
    <row r="136" spans="33:56" ht="18" customHeight="1">
      <c r="AG136" s="137"/>
      <c r="AH136" s="113"/>
      <c r="AI136" s="113"/>
      <c r="AJ136" s="113"/>
      <c r="AK136" s="113"/>
      <c r="AL136" s="113"/>
      <c r="AM136" s="113"/>
      <c r="AN136" s="113"/>
      <c r="AO136" s="113"/>
      <c r="AP136" s="113"/>
      <c r="AQ136" s="113"/>
      <c r="AR136" s="113"/>
      <c r="AS136" s="113"/>
      <c r="AT136" s="137"/>
      <c r="AU136" s="137"/>
      <c r="AV136" s="137"/>
      <c r="AW136" s="137"/>
      <c r="AX136" s="137"/>
      <c r="AY136" s="137"/>
      <c r="AZ136" s="137"/>
      <c r="BA136" s="137"/>
      <c r="BB136" s="137"/>
      <c r="BC136" s="137"/>
      <c r="BD136" s="137"/>
    </row>
    <row r="137" spans="33:56" ht="18" customHeight="1">
      <c r="AG137" s="137"/>
      <c r="AH137" s="113"/>
      <c r="AI137" s="113"/>
      <c r="AJ137" s="113"/>
      <c r="AK137" s="113"/>
      <c r="AL137" s="113"/>
      <c r="AM137" s="113"/>
      <c r="AN137" s="113"/>
      <c r="AO137" s="113"/>
      <c r="AP137" s="113"/>
      <c r="AQ137" s="113"/>
      <c r="AR137" s="113"/>
      <c r="AS137" s="113"/>
      <c r="AT137" s="137"/>
      <c r="AU137" s="137"/>
      <c r="AV137" s="137"/>
      <c r="AW137" s="137"/>
      <c r="AX137" s="137"/>
      <c r="AY137" s="137"/>
      <c r="AZ137" s="137"/>
      <c r="BA137" s="137"/>
      <c r="BB137" s="137"/>
      <c r="BC137" s="137"/>
      <c r="BD137" s="137"/>
    </row>
    <row r="138" spans="33:56" ht="18" customHeight="1">
      <c r="AG138" s="137"/>
      <c r="AH138" s="113"/>
      <c r="AI138" s="113"/>
      <c r="AJ138" s="113"/>
      <c r="AK138" s="113"/>
      <c r="AL138" s="113"/>
      <c r="AM138" s="113"/>
      <c r="AN138" s="113"/>
      <c r="AO138" s="113"/>
      <c r="AP138" s="113"/>
      <c r="AQ138" s="113"/>
      <c r="AR138" s="113"/>
      <c r="AS138" s="113"/>
      <c r="AT138" s="137"/>
      <c r="AU138" s="137"/>
      <c r="AV138" s="137"/>
      <c r="AW138" s="137"/>
      <c r="AX138" s="137"/>
      <c r="AY138" s="137"/>
      <c r="AZ138" s="137"/>
      <c r="BA138" s="137"/>
      <c r="BB138" s="137"/>
      <c r="BC138" s="137"/>
      <c r="BD138" s="137"/>
    </row>
    <row r="139" spans="33:56" ht="18" customHeight="1">
      <c r="AG139" s="137"/>
      <c r="AH139" s="113"/>
      <c r="AI139" s="113"/>
      <c r="AJ139" s="113"/>
      <c r="AK139" s="113"/>
      <c r="AL139" s="113"/>
      <c r="AM139" s="113"/>
      <c r="AN139" s="113"/>
      <c r="AO139" s="113"/>
      <c r="AP139" s="113"/>
      <c r="AQ139" s="113"/>
      <c r="AR139" s="113"/>
      <c r="AS139" s="113"/>
      <c r="AT139" s="137"/>
      <c r="AU139" s="137"/>
      <c r="AV139" s="137"/>
      <c r="AW139" s="137"/>
      <c r="AX139" s="137"/>
      <c r="AY139" s="137"/>
      <c r="AZ139" s="137"/>
      <c r="BA139" s="137"/>
      <c r="BB139" s="137"/>
      <c r="BC139" s="137"/>
      <c r="BD139" s="137"/>
    </row>
    <row r="140" spans="33:56" ht="18" customHeight="1">
      <c r="AG140" s="137"/>
      <c r="AH140" s="113"/>
      <c r="AI140" s="113"/>
      <c r="AJ140" s="113"/>
      <c r="AK140" s="113"/>
      <c r="AL140" s="113"/>
      <c r="AM140" s="113"/>
      <c r="AN140" s="113"/>
      <c r="AO140" s="113"/>
      <c r="AP140" s="113"/>
      <c r="AQ140" s="113"/>
      <c r="AR140" s="113"/>
      <c r="AS140" s="113"/>
      <c r="AT140" s="137"/>
      <c r="AU140" s="137"/>
      <c r="AV140" s="137"/>
      <c r="AW140" s="137"/>
      <c r="AX140" s="137"/>
      <c r="AY140" s="137"/>
      <c r="AZ140" s="137"/>
      <c r="BA140" s="137"/>
      <c r="BB140" s="137"/>
      <c r="BC140" s="137"/>
      <c r="BD140" s="137"/>
    </row>
    <row r="141" spans="33:56" ht="18" customHeight="1">
      <c r="AG141" s="137"/>
      <c r="AH141" s="113"/>
      <c r="AI141" s="113"/>
      <c r="AJ141" s="113"/>
      <c r="AK141" s="113"/>
      <c r="AL141" s="113"/>
      <c r="AM141" s="113"/>
      <c r="AN141" s="113"/>
      <c r="AO141" s="113"/>
      <c r="AP141" s="113"/>
      <c r="AQ141" s="113"/>
      <c r="AR141" s="113"/>
      <c r="AS141" s="113"/>
      <c r="AT141" s="137"/>
      <c r="AU141" s="137"/>
      <c r="AV141" s="137"/>
      <c r="AW141" s="137"/>
      <c r="AX141" s="137"/>
      <c r="AY141" s="137"/>
      <c r="AZ141" s="137"/>
      <c r="BA141" s="137"/>
      <c r="BB141" s="137"/>
      <c r="BC141" s="137"/>
      <c r="BD141" s="137"/>
    </row>
    <row r="142" spans="33:56" ht="18" customHeight="1">
      <c r="AG142" s="137"/>
      <c r="AH142" s="113"/>
      <c r="AI142" s="113"/>
      <c r="AJ142" s="113"/>
      <c r="AK142" s="113"/>
      <c r="AL142" s="113"/>
      <c r="AM142" s="113"/>
      <c r="AN142" s="113"/>
      <c r="AO142" s="113"/>
      <c r="AP142" s="113"/>
      <c r="AQ142" s="113"/>
      <c r="AR142" s="113"/>
      <c r="AS142" s="113"/>
      <c r="AT142" s="137"/>
      <c r="AU142" s="137"/>
      <c r="AV142" s="137"/>
      <c r="AW142" s="137"/>
      <c r="AX142" s="137"/>
      <c r="AY142" s="137"/>
      <c r="AZ142" s="137"/>
      <c r="BA142" s="137"/>
      <c r="BB142" s="137"/>
      <c r="BC142" s="137"/>
      <c r="BD142" s="137"/>
    </row>
    <row r="143" spans="33:56" ht="18" customHeight="1">
      <c r="AG143" s="137"/>
      <c r="AH143" s="113"/>
      <c r="AI143" s="113"/>
      <c r="AJ143" s="113"/>
      <c r="AK143" s="113"/>
      <c r="AL143" s="113"/>
      <c r="AM143" s="113"/>
      <c r="AN143" s="113"/>
      <c r="AO143" s="113"/>
      <c r="AP143" s="113"/>
      <c r="AQ143" s="113"/>
      <c r="AR143" s="113"/>
      <c r="AS143" s="113"/>
      <c r="AT143" s="137"/>
      <c r="AU143" s="137"/>
      <c r="AV143" s="137"/>
      <c r="AW143" s="137"/>
      <c r="AX143" s="137"/>
      <c r="AY143" s="137"/>
      <c r="AZ143" s="137"/>
      <c r="BA143" s="137"/>
      <c r="BB143" s="137"/>
      <c r="BC143" s="137"/>
      <c r="BD143" s="137"/>
    </row>
    <row r="144" spans="33:56" ht="18" customHeight="1">
      <c r="AG144" s="137"/>
      <c r="AH144" s="113"/>
      <c r="AI144" s="113"/>
      <c r="AJ144" s="113"/>
      <c r="AK144" s="113"/>
      <c r="AL144" s="113"/>
      <c r="AM144" s="113"/>
      <c r="AN144" s="113"/>
      <c r="AO144" s="113"/>
      <c r="AP144" s="113"/>
      <c r="AQ144" s="113"/>
      <c r="AR144" s="113"/>
      <c r="AS144" s="113"/>
      <c r="AT144" s="137"/>
      <c r="AU144" s="137"/>
      <c r="AV144" s="137"/>
      <c r="AW144" s="137"/>
      <c r="AX144" s="137"/>
      <c r="AY144" s="137"/>
      <c r="AZ144" s="137"/>
      <c r="BA144" s="137"/>
      <c r="BB144" s="137"/>
      <c r="BC144" s="137"/>
      <c r="BD144" s="137"/>
    </row>
    <row r="145" spans="33:56" ht="18" customHeight="1">
      <c r="AG145" s="137"/>
      <c r="AH145" s="113"/>
      <c r="AI145" s="113"/>
      <c r="AJ145" s="113"/>
      <c r="AK145" s="113"/>
      <c r="AL145" s="113"/>
      <c r="AM145" s="113"/>
      <c r="AN145" s="113"/>
      <c r="AO145" s="113"/>
      <c r="AP145" s="113"/>
      <c r="AQ145" s="113"/>
      <c r="AR145" s="113"/>
      <c r="AS145" s="113"/>
      <c r="AT145" s="137"/>
      <c r="AU145" s="137"/>
      <c r="AV145" s="137"/>
      <c r="AW145" s="137"/>
      <c r="AX145" s="137"/>
      <c r="AY145" s="137"/>
      <c r="AZ145" s="137"/>
      <c r="BA145" s="137"/>
      <c r="BB145" s="137"/>
      <c r="BC145" s="137"/>
      <c r="BD145" s="137"/>
    </row>
    <row r="146" spans="33:56" ht="18" customHeight="1">
      <c r="AG146" s="137"/>
      <c r="AH146" s="113"/>
      <c r="AI146" s="113"/>
      <c r="AJ146" s="113"/>
      <c r="AK146" s="113"/>
      <c r="AL146" s="113"/>
      <c r="AM146" s="113"/>
      <c r="AN146" s="113"/>
      <c r="AO146" s="113"/>
      <c r="AP146" s="113"/>
      <c r="AQ146" s="113"/>
      <c r="AR146" s="113"/>
      <c r="AS146" s="113"/>
      <c r="AT146" s="137"/>
      <c r="AU146" s="137"/>
      <c r="AV146" s="137"/>
      <c r="AW146" s="137"/>
      <c r="AX146" s="137"/>
      <c r="AY146" s="137"/>
      <c r="AZ146" s="137"/>
      <c r="BA146" s="137"/>
      <c r="BB146" s="137"/>
      <c r="BC146" s="137"/>
      <c r="BD146" s="137"/>
    </row>
    <row r="147" spans="33:56" ht="18" customHeight="1">
      <c r="AG147" s="137"/>
      <c r="AH147" s="113"/>
      <c r="AI147" s="113"/>
      <c r="AJ147" s="113"/>
      <c r="AK147" s="113"/>
      <c r="AL147" s="113"/>
      <c r="AM147" s="113"/>
      <c r="AN147" s="113"/>
      <c r="AO147" s="113"/>
      <c r="AP147" s="113"/>
      <c r="AQ147" s="113"/>
      <c r="AR147" s="113"/>
      <c r="AS147" s="113"/>
      <c r="AT147" s="137"/>
      <c r="AU147" s="137"/>
      <c r="AV147" s="137"/>
      <c r="AW147" s="137"/>
      <c r="AX147" s="137"/>
      <c r="AY147" s="137"/>
      <c r="AZ147" s="137"/>
      <c r="BA147" s="137"/>
      <c r="BB147" s="137"/>
      <c r="BC147" s="137"/>
      <c r="BD147" s="137"/>
    </row>
    <row r="148" spans="33:56" ht="18" customHeight="1">
      <c r="AG148" s="137"/>
      <c r="AH148" s="113"/>
      <c r="AI148" s="113"/>
      <c r="AJ148" s="113"/>
      <c r="AK148" s="113"/>
      <c r="AL148" s="113"/>
      <c r="AM148" s="113"/>
      <c r="AN148" s="113"/>
      <c r="AO148" s="113"/>
      <c r="AP148" s="113"/>
      <c r="AQ148" s="113"/>
      <c r="AR148" s="113"/>
      <c r="AS148" s="113"/>
      <c r="AT148" s="137"/>
      <c r="AU148" s="137"/>
      <c r="AV148" s="137"/>
      <c r="AW148" s="137"/>
      <c r="AX148" s="137"/>
      <c r="AY148" s="137"/>
      <c r="AZ148" s="137"/>
      <c r="BA148" s="137"/>
      <c r="BB148" s="137"/>
      <c r="BC148" s="137"/>
      <c r="BD148" s="137"/>
    </row>
    <row r="149" spans="33:56" ht="18" customHeight="1">
      <c r="AG149" s="137"/>
      <c r="AH149" s="113"/>
      <c r="AI149" s="113"/>
      <c r="AJ149" s="113"/>
      <c r="AK149" s="113"/>
      <c r="AL149" s="113"/>
      <c r="AM149" s="113"/>
      <c r="AN149" s="113"/>
      <c r="AO149" s="113"/>
      <c r="AP149" s="113"/>
      <c r="AQ149" s="113"/>
      <c r="AR149" s="113"/>
      <c r="AS149" s="113"/>
      <c r="AT149" s="137"/>
      <c r="AU149" s="137"/>
      <c r="AV149" s="137"/>
      <c r="AW149" s="137"/>
      <c r="AX149" s="137"/>
      <c r="AY149" s="137"/>
      <c r="AZ149" s="137"/>
      <c r="BA149" s="137"/>
      <c r="BB149" s="137"/>
      <c r="BC149" s="137"/>
      <c r="BD149" s="137"/>
    </row>
    <row r="150" spans="33:56" ht="18" customHeight="1">
      <c r="AG150" s="137"/>
      <c r="AH150" s="113"/>
      <c r="AI150" s="113"/>
      <c r="AJ150" s="113"/>
      <c r="AK150" s="113"/>
      <c r="AL150" s="113"/>
      <c r="AM150" s="113"/>
      <c r="AN150" s="113"/>
      <c r="AO150" s="113"/>
      <c r="AP150" s="113"/>
      <c r="AQ150" s="113"/>
      <c r="AR150" s="113"/>
      <c r="AS150" s="113"/>
      <c r="AT150" s="137"/>
      <c r="AU150" s="137"/>
      <c r="AV150" s="137"/>
      <c r="AW150" s="137"/>
      <c r="AX150" s="137"/>
      <c r="AY150" s="137"/>
      <c r="AZ150" s="137"/>
      <c r="BA150" s="137"/>
      <c r="BB150" s="137"/>
      <c r="BC150" s="137"/>
      <c r="BD150" s="137"/>
    </row>
    <row r="151" spans="33:56" ht="18" customHeight="1">
      <c r="AG151" s="137"/>
      <c r="AH151" s="113"/>
      <c r="AI151" s="113"/>
      <c r="AJ151" s="113"/>
      <c r="AK151" s="113"/>
      <c r="AL151" s="113"/>
      <c r="AM151" s="113"/>
      <c r="AN151" s="113"/>
      <c r="AO151" s="113"/>
      <c r="AP151" s="113"/>
      <c r="AQ151" s="113"/>
      <c r="AR151" s="113"/>
      <c r="AS151" s="113"/>
      <c r="AT151" s="137"/>
      <c r="AU151" s="137"/>
      <c r="AV151" s="137"/>
      <c r="AW151" s="137"/>
      <c r="AX151" s="137"/>
      <c r="AY151" s="137"/>
      <c r="AZ151" s="137"/>
      <c r="BA151" s="137"/>
      <c r="BB151" s="137"/>
      <c r="BC151" s="137"/>
      <c r="BD151" s="137"/>
    </row>
    <row r="152" spans="33:56" ht="18" customHeight="1">
      <c r="AG152" s="137"/>
      <c r="AH152" s="113"/>
      <c r="AI152" s="113"/>
      <c r="AJ152" s="113"/>
      <c r="AK152" s="113"/>
      <c r="AL152" s="113"/>
      <c r="AM152" s="113"/>
      <c r="AN152" s="113"/>
      <c r="AO152" s="113"/>
      <c r="AP152" s="113"/>
      <c r="AQ152" s="113"/>
      <c r="AR152" s="113"/>
      <c r="AS152" s="113"/>
      <c r="AT152" s="137"/>
      <c r="AU152" s="137"/>
      <c r="AV152" s="137"/>
      <c r="AW152" s="137"/>
      <c r="AX152" s="137"/>
      <c r="AY152" s="137"/>
      <c r="AZ152" s="137"/>
      <c r="BA152" s="137"/>
      <c r="BB152" s="137"/>
      <c r="BC152" s="137"/>
      <c r="BD152" s="137"/>
    </row>
    <row r="153" spans="33:56" ht="18" customHeight="1">
      <c r="AG153" s="137"/>
      <c r="AH153" s="113"/>
      <c r="AI153" s="113"/>
      <c r="AJ153" s="113"/>
      <c r="AK153" s="113"/>
      <c r="AL153" s="113"/>
      <c r="AM153" s="113"/>
      <c r="AN153" s="113"/>
      <c r="AO153" s="113"/>
      <c r="AP153" s="113"/>
      <c r="AQ153" s="113"/>
      <c r="AR153" s="113"/>
      <c r="AS153" s="113"/>
      <c r="AT153" s="137"/>
      <c r="AU153" s="137"/>
      <c r="AV153" s="137"/>
      <c r="AW153" s="137"/>
      <c r="AX153" s="137"/>
      <c r="AY153" s="137"/>
      <c r="AZ153" s="137"/>
      <c r="BA153" s="137"/>
      <c r="BB153" s="137"/>
      <c r="BC153" s="137"/>
      <c r="BD153" s="137"/>
    </row>
    <row r="154" spans="33:56" ht="18" customHeight="1">
      <c r="AG154" s="137"/>
      <c r="AH154" s="113"/>
      <c r="AI154" s="113"/>
      <c r="AJ154" s="113"/>
      <c r="AK154" s="113"/>
      <c r="AL154" s="113"/>
      <c r="AM154" s="113"/>
      <c r="AN154" s="113"/>
      <c r="AO154" s="113"/>
      <c r="AP154" s="113"/>
      <c r="AQ154" s="113"/>
      <c r="AR154" s="113"/>
      <c r="AS154" s="113"/>
      <c r="AT154" s="137"/>
      <c r="AU154" s="137"/>
      <c r="AV154" s="137"/>
      <c r="AW154" s="137"/>
      <c r="AX154" s="137"/>
      <c r="AY154" s="137"/>
      <c r="AZ154" s="137"/>
      <c r="BA154" s="137"/>
      <c r="BB154" s="137"/>
      <c r="BC154" s="137"/>
      <c r="BD154" s="137"/>
    </row>
    <row r="155" spans="33:56" ht="18" customHeight="1">
      <c r="AG155" s="137"/>
      <c r="AH155" s="113"/>
      <c r="AI155" s="113"/>
      <c r="AJ155" s="113"/>
      <c r="AK155" s="113"/>
      <c r="AL155" s="113"/>
      <c r="AM155" s="113"/>
      <c r="AN155" s="113"/>
      <c r="AO155" s="113"/>
      <c r="AP155" s="113"/>
      <c r="AQ155" s="113"/>
      <c r="AR155" s="113"/>
      <c r="AS155" s="113"/>
      <c r="AT155" s="137"/>
      <c r="AU155" s="137"/>
      <c r="AV155" s="137"/>
      <c r="AW155" s="137"/>
      <c r="AX155" s="137"/>
      <c r="AY155" s="137"/>
      <c r="AZ155" s="137"/>
      <c r="BA155" s="137"/>
      <c r="BB155" s="137"/>
      <c r="BC155" s="137"/>
      <c r="BD155" s="137"/>
    </row>
    <row r="156" spans="33:56" ht="18" customHeight="1">
      <c r="AG156" s="137"/>
      <c r="AH156" s="113"/>
      <c r="AI156" s="113"/>
      <c r="AJ156" s="113"/>
      <c r="AK156" s="113"/>
      <c r="AL156" s="113"/>
      <c r="AM156" s="113"/>
      <c r="AN156" s="113"/>
      <c r="AO156" s="113"/>
      <c r="AP156" s="113"/>
      <c r="AQ156" s="113"/>
      <c r="AR156" s="113"/>
      <c r="AS156" s="113"/>
      <c r="AT156" s="137"/>
      <c r="AU156" s="137"/>
      <c r="AV156" s="137"/>
      <c r="AW156" s="137"/>
      <c r="AX156" s="137"/>
      <c r="AY156" s="137"/>
      <c r="AZ156" s="137"/>
      <c r="BA156" s="137"/>
      <c r="BB156" s="137"/>
      <c r="BC156" s="137"/>
      <c r="BD156" s="137"/>
    </row>
    <row r="157" spans="33:56" ht="18" customHeight="1">
      <c r="AG157" s="137"/>
      <c r="AH157" s="113"/>
      <c r="AI157" s="113"/>
      <c r="AJ157" s="113"/>
      <c r="AK157" s="113"/>
      <c r="AL157" s="113"/>
      <c r="AM157" s="113"/>
      <c r="AN157" s="113"/>
      <c r="AO157" s="113"/>
      <c r="AP157" s="113"/>
      <c r="AQ157" s="113"/>
      <c r="AR157" s="113"/>
      <c r="AS157" s="113"/>
      <c r="AT157" s="137"/>
      <c r="AU157" s="137"/>
      <c r="AV157" s="137"/>
      <c r="AW157" s="137"/>
      <c r="AX157" s="137"/>
      <c r="AY157" s="137"/>
      <c r="AZ157" s="137"/>
      <c r="BA157" s="137"/>
      <c r="BB157" s="137"/>
      <c r="BC157" s="137"/>
      <c r="BD157" s="137"/>
    </row>
    <row r="158" spans="33:56" ht="18" customHeight="1">
      <c r="AG158" s="137"/>
      <c r="AH158" s="113"/>
      <c r="AI158" s="113"/>
      <c r="AJ158" s="113"/>
      <c r="AK158" s="113"/>
      <c r="AL158" s="113"/>
      <c r="AM158" s="113"/>
      <c r="AN158" s="113"/>
      <c r="AO158" s="113"/>
      <c r="AP158" s="113"/>
      <c r="AQ158" s="113"/>
      <c r="AR158" s="113"/>
      <c r="AS158" s="113"/>
      <c r="AT158" s="137"/>
      <c r="AU158" s="137"/>
      <c r="AV158" s="137"/>
      <c r="AW158" s="137"/>
      <c r="AX158" s="137"/>
      <c r="AY158" s="137"/>
      <c r="AZ158" s="137"/>
      <c r="BA158" s="137"/>
      <c r="BB158" s="137"/>
      <c r="BC158" s="137"/>
      <c r="BD158" s="137"/>
    </row>
    <row r="159" spans="33:56" ht="18" customHeight="1">
      <c r="AG159" s="137"/>
      <c r="AH159" s="113"/>
      <c r="AI159" s="113"/>
      <c r="AJ159" s="113"/>
      <c r="AK159" s="113"/>
      <c r="AL159" s="113"/>
      <c r="AM159" s="113"/>
      <c r="AN159" s="113"/>
      <c r="AO159" s="113"/>
      <c r="AP159" s="113"/>
      <c r="AQ159" s="113"/>
      <c r="AR159" s="113"/>
      <c r="AS159" s="113"/>
      <c r="AT159" s="137"/>
      <c r="AU159" s="137"/>
      <c r="AV159" s="137"/>
      <c r="AW159" s="137"/>
      <c r="AX159" s="137"/>
      <c r="AY159" s="137"/>
      <c r="AZ159" s="137"/>
      <c r="BA159" s="137"/>
      <c r="BB159" s="137"/>
      <c r="BC159" s="137"/>
      <c r="BD159" s="137"/>
    </row>
    <row r="160" spans="33:56" ht="18" customHeight="1">
      <c r="AG160" s="137"/>
      <c r="AH160" s="113"/>
      <c r="AI160" s="113"/>
      <c r="AJ160" s="113"/>
      <c r="AK160" s="113"/>
      <c r="AL160" s="113"/>
      <c r="AM160" s="113"/>
      <c r="AN160" s="113"/>
      <c r="AO160" s="113"/>
      <c r="AP160" s="113"/>
      <c r="AQ160" s="113"/>
      <c r="AR160" s="113"/>
      <c r="AS160" s="113"/>
      <c r="AT160" s="137"/>
      <c r="AU160" s="137"/>
      <c r="AV160" s="137"/>
      <c r="AW160" s="137"/>
      <c r="AX160" s="137"/>
      <c r="AY160" s="137"/>
      <c r="AZ160" s="137"/>
      <c r="BA160" s="137"/>
      <c r="BB160" s="137"/>
      <c r="BC160" s="137"/>
      <c r="BD160" s="137"/>
    </row>
    <row r="161" spans="33:56" ht="18" customHeight="1">
      <c r="AG161" s="137"/>
      <c r="AH161" s="113"/>
      <c r="AI161" s="113"/>
      <c r="AJ161" s="113"/>
      <c r="AK161" s="113"/>
      <c r="AL161" s="113"/>
      <c r="AM161" s="113"/>
      <c r="AN161" s="113"/>
      <c r="AO161" s="113"/>
      <c r="AP161" s="113"/>
      <c r="AQ161" s="113"/>
      <c r="AR161" s="113"/>
      <c r="AS161" s="113"/>
      <c r="AT161" s="137"/>
      <c r="AU161" s="137"/>
      <c r="AV161" s="137"/>
      <c r="AW161" s="137"/>
      <c r="AX161" s="137"/>
      <c r="AY161" s="137"/>
      <c r="AZ161" s="137"/>
      <c r="BA161" s="137"/>
      <c r="BB161" s="137"/>
      <c r="BC161" s="137"/>
      <c r="BD161" s="137"/>
    </row>
    <row r="162" spans="33:56" ht="18" customHeight="1">
      <c r="AG162" s="137"/>
      <c r="AH162" s="113"/>
      <c r="AI162" s="113"/>
      <c r="AJ162" s="113"/>
      <c r="AK162" s="113"/>
      <c r="AL162" s="113"/>
      <c r="AM162" s="113"/>
      <c r="AN162" s="113"/>
      <c r="AO162" s="113"/>
      <c r="AP162" s="113"/>
      <c r="AQ162" s="113"/>
      <c r="AR162" s="113"/>
      <c r="AS162" s="113"/>
      <c r="AT162" s="137"/>
      <c r="AU162" s="137"/>
      <c r="AV162" s="137"/>
      <c r="AW162" s="137"/>
      <c r="AX162" s="137"/>
      <c r="AY162" s="137"/>
      <c r="AZ162" s="137"/>
      <c r="BA162" s="137"/>
      <c r="BB162" s="137"/>
      <c r="BC162" s="137"/>
      <c r="BD162" s="137"/>
    </row>
    <row r="163" spans="33:56" ht="18" customHeight="1">
      <c r="AG163" s="137"/>
      <c r="AH163" s="113"/>
      <c r="AI163" s="113"/>
      <c r="AJ163" s="113"/>
      <c r="AK163" s="113"/>
      <c r="AL163" s="113"/>
      <c r="AM163" s="113"/>
      <c r="AN163" s="113"/>
      <c r="AO163" s="113"/>
      <c r="AP163" s="113"/>
      <c r="AQ163" s="113"/>
      <c r="AR163" s="113"/>
      <c r="AS163" s="113"/>
      <c r="AT163" s="137"/>
      <c r="AU163" s="137"/>
      <c r="AV163" s="137"/>
      <c r="AW163" s="137"/>
      <c r="AX163" s="137"/>
      <c r="AY163" s="137"/>
      <c r="AZ163" s="137"/>
      <c r="BA163" s="137"/>
      <c r="BB163" s="137"/>
      <c r="BC163" s="137"/>
      <c r="BD163" s="137"/>
    </row>
    <row r="164" spans="33:56" ht="18" customHeight="1">
      <c r="AG164" s="137"/>
      <c r="AH164" s="113"/>
      <c r="AI164" s="113"/>
      <c r="AJ164" s="113"/>
      <c r="AK164" s="113"/>
      <c r="AL164" s="113"/>
      <c r="AM164" s="113"/>
      <c r="AN164" s="113"/>
      <c r="AO164" s="113"/>
      <c r="AP164" s="113"/>
      <c r="AQ164" s="113"/>
      <c r="AR164" s="113"/>
      <c r="AS164" s="113"/>
      <c r="AT164" s="137"/>
      <c r="AU164" s="137"/>
      <c r="AV164" s="137"/>
      <c r="AW164" s="137"/>
      <c r="AX164" s="137"/>
      <c r="AY164" s="137"/>
      <c r="AZ164" s="137"/>
      <c r="BA164" s="137"/>
      <c r="BB164" s="137"/>
      <c r="BC164" s="137"/>
      <c r="BD164" s="137"/>
    </row>
    <row r="165" spans="33:56" ht="18" customHeight="1">
      <c r="AG165" s="137"/>
      <c r="AH165" s="113"/>
      <c r="AI165" s="113"/>
      <c r="AJ165" s="113"/>
      <c r="AK165" s="113"/>
      <c r="AL165" s="113"/>
      <c r="AM165" s="113"/>
      <c r="AN165" s="113"/>
      <c r="AO165" s="113"/>
      <c r="AP165" s="113"/>
      <c r="AQ165" s="113"/>
      <c r="AR165" s="113"/>
      <c r="AS165" s="113"/>
      <c r="AT165" s="137"/>
      <c r="AU165" s="137"/>
      <c r="AV165" s="137"/>
      <c r="AW165" s="137"/>
      <c r="AX165" s="137"/>
      <c r="AY165" s="137"/>
      <c r="AZ165" s="137"/>
      <c r="BA165" s="137"/>
      <c r="BB165" s="137"/>
      <c r="BC165" s="137"/>
      <c r="BD165" s="137"/>
    </row>
    <row r="166" spans="33:56" ht="18" customHeight="1">
      <c r="AG166" s="137"/>
      <c r="AH166" s="113"/>
      <c r="AI166" s="113"/>
      <c r="AJ166" s="113"/>
      <c r="AK166" s="113"/>
      <c r="AL166" s="113"/>
      <c r="AM166" s="113"/>
      <c r="AN166" s="113"/>
      <c r="AO166" s="113"/>
      <c r="AP166" s="113"/>
      <c r="AQ166" s="113"/>
      <c r="AR166" s="113"/>
      <c r="AS166" s="113"/>
      <c r="AT166" s="137"/>
      <c r="AU166" s="137"/>
      <c r="AV166" s="137"/>
      <c r="AW166" s="137"/>
      <c r="AX166" s="137"/>
      <c r="AY166" s="137"/>
      <c r="AZ166" s="137"/>
      <c r="BA166" s="137"/>
      <c r="BB166" s="137"/>
      <c r="BC166" s="137"/>
      <c r="BD166" s="137"/>
    </row>
    <row r="167" spans="33:56" ht="18" customHeight="1">
      <c r="AG167" s="137"/>
      <c r="AH167" s="113"/>
      <c r="AI167" s="113"/>
      <c r="AJ167" s="113"/>
      <c r="AK167" s="113"/>
      <c r="AL167" s="113"/>
      <c r="AM167" s="113"/>
      <c r="AN167" s="113"/>
      <c r="AO167" s="113"/>
      <c r="AP167" s="113"/>
      <c r="AQ167" s="113"/>
      <c r="AR167" s="113"/>
      <c r="AS167" s="113"/>
      <c r="AT167" s="137"/>
      <c r="AU167" s="137"/>
      <c r="AV167" s="137"/>
      <c r="AW167" s="137"/>
      <c r="AX167" s="137"/>
      <c r="AY167" s="137"/>
      <c r="AZ167" s="137"/>
      <c r="BA167" s="137"/>
      <c r="BB167" s="137"/>
      <c r="BC167" s="137"/>
      <c r="BD167" s="137"/>
    </row>
    <row r="168" spans="33:56" ht="18" customHeight="1">
      <c r="AG168" s="137"/>
      <c r="AH168" s="113"/>
      <c r="AI168" s="113"/>
      <c r="AJ168" s="113"/>
      <c r="AK168" s="113"/>
      <c r="AL168" s="113"/>
      <c r="AM168" s="113"/>
      <c r="AN168" s="113"/>
      <c r="AO168" s="113"/>
      <c r="AP168" s="113"/>
      <c r="AQ168" s="113"/>
      <c r="AR168" s="113"/>
      <c r="AS168" s="113"/>
      <c r="AT168" s="137"/>
      <c r="AU168" s="137"/>
      <c r="AV168" s="137"/>
      <c r="AW168" s="137"/>
      <c r="AX168" s="137"/>
      <c r="AY168" s="137"/>
      <c r="AZ168" s="137"/>
      <c r="BA168" s="137"/>
      <c r="BB168" s="137"/>
      <c r="BC168" s="137"/>
      <c r="BD168" s="137"/>
    </row>
    <row r="169" spans="33:56" ht="18" customHeight="1">
      <c r="AG169" s="137"/>
      <c r="AH169" s="113"/>
      <c r="AI169" s="113"/>
      <c r="AJ169" s="113"/>
      <c r="AK169" s="113"/>
      <c r="AL169" s="113"/>
      <c r="AM169" s="113"/>
      <c r="AN169" s="113"/>
      <c r="AO169" s="113"/>
      <c r="AP169" s="113"/>
      <c r="AQ169" s="113"/>
      <c r="AR169" s="113"/>
      <c r="AS169" s="113"/>
      <c r="AT169" s="137"/>
      <c r="AU169" s="137"/>
      <c r="AV169" s="137"/>
      <c r="AW169" s="137"/>
      <c r="AX169" s="137"/>
      <c r="AY169" s="137"/>
      <c r="AZ169" s="137"/>
      <c r="BA169" s="137"/>
      <c r="BB169" s="137"/>
      <c r="BC169" s="137"/>
      <c r="BD169" s="137"/>
    </row>
    <row r="170" spans="33:56" ht="18" customHeight="1">
      <c r="AG170" s="137"/>
      <c r="AH170" s="113"/>
      <c r="AI170" s="113"/>
      <c r="AJ170" s="113"/>
      <c r="AK170" s="113"/>
      <c r="AL170" s="113"/>
      <c r="AM170" s="113"/>
      <c r="AN170" s="113"/>
      <c r="AO170" s="113"/>
      <c r="AP170" s="113"/>
      <c r="AQ170" s="113"/>
      <c r="AR170" s="113"/>
      <c r="AS170" s="113"/>
      <c r="AT170" s="137"/>
      <c r="AU170" s="137"/>
      <c r="AV170" s="137"/>
      <c r="AW170" s="137"/>
      <c r="AX170" s="137"/>
      <c r="AY170" s="137"/>
      <c r="AZ170" s="137"/>
      <c r="BA170" s="137"/>
      <c r="BB170" s="137"/>
      <c r="BC170" s="137"/>
      <c r="BD170" s="137"/>
    </row>
    <row r="171" spans="33:56" ht="18" customHeight="1">
      <c r="AG171" s="137"/>
      <c r="AH171" s="113"/>
      <c r="AI171" s="113"/>
      <c r="AJ171" s="113"/>
      <c r="AK171" s="113"/>
      <c r="AL171" s="113"/>
      <c r="AM171" s="113"/>
      <c r="AN171" s="113"/>
      <c r="AO171" s="113"/>
      <c r="AP171" s="113"/>
      <c r="AQ171" s="113"/>
      <c r="AR171" s="113"/>
      <c r="AS171" s="113"/>
      <c r="AT171" s="137"/>
      <c r="AU171" s="137"/>
      <c r="AV171" s="137"/>
      <c r="AW171" s="137"/>
      <c r="AX171" s="137"/>
      <c r="AY171" s="137"/>
      <c r="AZ171" s="137"/>
      <c r="BA171" s="137"/>
      <c r="BB171" s="137"/>
      <c r="BC171" s="137"/>
      <c r="BD171" s="137"/>
    </row>
    <row r="172" spans="33:56" ht="18" customHeight="1">
      <c r="AG172" s="137"/>
      <c r="AH172" s="113"/>
      <c r="AI172" s="113"/>
      <c r="AJ172" s="113"/>
      <c r="AK172" s="113"/>
      <c r="AL172" s="113"/>
      <c r="AM172" s="113"/>
      <c r="AN172" s="113"/>
      <c r="AO172" s="113"/>
      <c r="AP172" s="113"/>
      <c r="AQ172" s="113"/>
      <c r="AR172" s="113"/>
      <c r="AS172" s="113"/>
      <c r="AT172" s="137"/>
      <c r="AU172" s="137"/>
      <c r="AV172" s="137"/>
      <c r="AW172" s="137"/>
      <c r="AX172" s="137"/>
      <c r="AY172" s="137"/>
      <c r="AZ172" s="137"/>
      <c r="BA172" s="137"/>
      <c r="BB172" s="137"/>
      <c r="BC172" s="137"/>
      <c r="BD172" s="137"/>
    </row>
    <row r="173" spans="33:56" ht="18" customHeight="1">
      <c r="AG173" s="137"/>
      <c r="AH173" s="113"/>
      <c r="AI173" s="113"/>
      <c r="AJ173" s="113"/>
      <c r="AK173" s="113"/>
      <c r="AL173" s="113"/>
      <c r="AM173" s="113"/>
      <c r="AN173" s="113"/>
      <c r="AO173" s="113"/>
      <c r="AP173" s="113"/>
      <c r="AQ173" s="113"/>
      <c r="AR173" s="113"/>
      <c r="AS173" s="113"/>
      <c r="AT173" s="137"/>
      <c r="AU173" s="137"/>
      <c r="AV173" s="137"/>
      <c r="AW173" s="137"/>
      <c r="AX173" s="137"/>
      <c r="AY173" s="137"/>
      <c r="AZ173" s="137"/>
      <c r="BA173" s="137"/>
      <c r="BB173" s="137"/>
      <c r="BC173" s="137"/>
      <c r="BD173" s="137"/>
    </row>
    <row r="174" spans="33:56" ht="18" customHeight="1">
      <c r="AG174" s="137"/>
      <c r="AH174" s="113"/>
      <c r="AI174" s="113"/>
      <c r="AJ174" s="113"/>
      <c r="AK174" s="113"/>
      <c r="AL174" s="113"/>
      <c r="AM174" s="113"/>
      <c r="AN174" s="113"/>
      <c r="AO174" s="113"/>
      <c r="AP174" s="113"/>
      <c r="AQ174" s="113"/>
      <c r="AR174" s="113"/>
      <c r="AS174" s="113"/>
      <c r="AT174" s="137"/>
      <c r="AU174" s="137"/>
      <c r="AV174" s="137"/>
      <c r="AW174" s="137"/>
      <c r="AX174" s="137"/>
      <c r="AY174" s="137"/>
      <c r="AZ174" s="137"/>
      <c r="BA174" s="137"/>
      <c r="BB174" s="137"/>
      <c r="BC174" s="137"/>
      <c r="BD174" s="137"/>
    </row>
    <row r="175" spans="33:56" ht="18" customHeight="1">
      <c r="AG175" s="137"/>
      <c r="AH175" s="113"/>
      <c r="AI175" s="113"/>
      <c r="AJ175" s="113"/>
      <c r="AK175" s="113"/>
      <c r="AL175" s="113"/>
      <c r="AM175" s="113"/>
      <c r="AN175" s="113"/>
      <c r="AO175" s="113"/>
      <c r="AP175" s="113"/>
      <c r="AQ175" s="113"/>
      <c r="AR175" s="113"/>
      <c r="AS175" s="113"/>
      <c r="AT175" s="137"/>
      <c r="AU175" s="137"/>
      <c r="AV175" s="137"/>
      <c r="AW175" s="137"/>
      <c r="AX175" s="137"/>
      <c r="AY175" s="137"/>
      <c r="AZ175" s="137"/>
      <c r="BA175" s="137"/>
      <c r="BB175" s="137"/>
      <c r="BC175" s="137"/>
      <c r="BD175" s="137"/>
    </row>
    <row r="176" spans="33:56" ht="18" customHeight="1">
      <c r="AG176" s="137"/>
      <c r="AH176" s="113"/>
      <c r="AI176" s="113"/>
      <c r="AJ176" s="113"/>
      <c r="AK176" s="113"/>
      <c r="AL176" s="113"/>
      <c r="AM176" s="113"/>
      <c r="AN176" s="113"/>
      <c r="AO176" s="113"/>
      <c r="AP176" s="113"/>
      <c r="AQ176" s="113"/>
      <c r="AR176" s="113"/>
      <c r="AS176" s="113"/>
      <c r="AT176" s="137"/>
      <c r="AU176" s="137"/>
      <c r="AV176" s="137"/>
      <c r="AW176" s="137"/>
      <c r="AX176" s="137"/>
      <c r="AY176" s="137"/>
      <c r="AZ176" s="137"/>
      <c r="BA176" s="137"/>
      <c r="BB176" s="137"/>
      <c r="BC176" s="137"/>
      <c r="BD176" s="137"/>
    </row>
    <row r="177" spans="33:56" ht="18" customHeight="1">
      <c r="AG177" s="137"/>
      <c r="AH177" s="113"/>
      <c r="AI177" s="113"/>
      <c r="AJ177" s="113"/>
      <c r="AK177" s="113"/>
      <c r="AL177" s="113"/>
      <c r="AM177" s="113"/>
      <c r="AN177" s="113"/>
      <c r="AO177" s="113"/>
      <c r="AP177" s="113"/>
      <c r="AQ177" s="113"/>
      <c r="AR177" s="113"/>
      <c r="AS177" s="113"/>
      <c r="AT177" s="137"/>
      <c r="AU177" s="137"/>
      <c r="AV177" s="137"/>
      <c r="AW177" s="137"/>
      <c r="AX177" s="137"/>
      <c r="AY177" s="137"/>
      <c r="AZ177" s="137"/>
      <c r="BA177" s="137"/>
      <c r="BB177" s="137"/>
      <c r="BC177" s="137"/>
      <c r="BD177" s="137"/>
    </row>
    <row r="178" spans="33:56" ht="18" customHeight="1">
      <c r="AG178" s="137"/>
      <c r="AH178" s="113"/>
      <c r="AI178" s="113"/>
      <c r="AJ178" s="113"/>
      <c r="AK178" s="113"/>
      <c r="AL178" s="113"/>
      <c r="AM178" s="113"/>
      <c r="AN178" s="113"/>
      <c r="AO178" s="113"/>
      <c r="AP178" s="113"/>
      <c r="AQ178" s="113"/>
      <c r="AR178" s="113"/>
      <c r="AS178" s="113"/>
      <c r="AT178" s="137"/>
      <c r="AU178" s="137"/>
      <c r="AV178" s="137"/>
      <c r="AW178" s="137"/>
      <c r="AX178" s="137"/>
      <c r="AY178" s="137"/>
      <c r="AZ178" s="137"/>
      <c r="BA178" s="137"/>
      <c r="BB178" s="137"/>
      <c r="BC178" s="137"/>
      <c r="BD178" s="137"/>
    </row>
    <row r="179" spans="33:56" ht="18" customHeight="1">
      <c r="AG179" s="137"/>
      <c r="AH179" s="113"/>
      <c r="AI179" s="113"/>
      <c r="AJ179" s="113"/>
      <c r="AK179" s="113"/>
      <c r="AL179" s="113"/>
      <c r="AM179" s="113"/>
      <c r="AN179" s="113"/>
      <c r="AO179" s="113"/>
      <c r="AP179" s="113"/>
      <c r="AQ179" s="113"/>
      <c r="AR179" s="113"/>
      <c r="AS179" s="113"/>
      <c r="AT179" s="137"/>
      <c r="AU179" s="137"/>
      <c r="AV179" s="137"/>
      <c r="AW179" s="137"/>
      <c r="AX179" s="137"/>
      <c r="AY179" s="137"/>
      <c r="AZ179" s="137"/>
      <c r="BA179" s="137"/>
      <c r="BB179" s="137"/>
      <c r="BC179" s="137"/>
      <c r="BD179" s="137"/>
    </row>
    <row r="180" spans="33:56" ht="18" customHeight="1">
      <c r="AG180" s="137"/>
      <c r="AH180" s="113"/>
      <c r="AI180" s="113"/>
      <c r="AJ180" s="113"/>
      <c r="AK180" s="113"/>
      <c r="AL180" s="113"/>
      <c r="AM180" s="113"/>
      <c r="AN180" s="113"/>
      <c r="AO180" s="113"/>
      <c r="AP180" s="113"/>
      <c r="AQ180" s="113"/>
      <c r="AR180" s="113"/>
      <c r="AS180" s="113"/>
      <c r="AT180" s="137"/>
      <c r="AU180" s="137"/>
      <c r="AV180" s="137"/>
      <c r="AW180" s="137"/>
      <c r="AX180" s="137"/>
      <c r="AY180" s="137"/>
      <c r="AZ180" s="137"/>
      <c r="BA180" s="137"/>
      <c r="BB180" s="137"/>
      <c r="BC180" s="137"/>
      <c r="BD180" s="137"/>
    </row>
    <row r="181" spans="33:56" ht="18" customHeight="1">
      <c r="AG181" s="137"/>
      <c r="AH181" s="113"/>
      <c r="AI181" s="113"/>
      <c r="AJ181" s="113"/>
      <c r="AK181" s="113"/>
      <c r="AL181" s="113"/>
      <c r="AM181" s="113"/>
      <c r="AN181" s="113"/>
      <c r="AO181" s="113"/>
      <c r="AP181" s="113"/>
      <c r="AQ181" s="113"/>
      <c r="AR181" s="113"/>
      <c r="AS181" s="113"/>
      <c r="AT181" s="137"/>
      <c r="AU181" s="137"/>
      <c r="AV181" s="137"/>
      <c r="AW181" s="137"/>
      <c r="AX181" s="137"/>
      <c r="AY181" s="137"/>
      <c r="AZ181" s="137"/>
      <c r="BA181" s="137"/>
      <c r="BB181" s="137"/>
      <c r="BC181" s="137"/>
      <c r="BD181" s="137"/>
    </row>
    <row r="182" spans="33:56" ht="18" customHeight="1">
      <c r="AG182" s="137"/>
      <c r="AH182" s="113"/>
      <c r="AI182" s="113"/>
      <c r="AJ182" s="113"/>
      <c r="AK182" s="113"/>
      <c r="AL182" s="113"/>
      <c r="AM182" s="113"/>
      <c r="AN182" s="113"/>
      <c r="AO182" s="113"/>
      <c r="AP182" s="113"/>
      <c r="AQ182" s="113"/>
      <c r="AR182" s="113"/>
      <c r="AS182" s="113"/>
      <c r="AT182" s="137"/>
      <c r="AU182" s="137"/>
      <c r="AV182" s="137"/>
      <c r="AW182" s="137"/>
      <c r="AX182" s="137"/>
      <c r="AY182" s="137"/>
      <c r="AZ182" s="137"/>
      <c r="BA182" s="137"/>
      <c r="BB182" s="137"/>
      <c r="BC182" s="137"/>
      <c r="BD182" s="137"/>
    </row>
    <row r="183" spans="33:56" ht="18" customHeight="1">
      <c r="AG183" s="137"/>
      <c r="AH183" s="113"/>
      <c r="AI183" s="113"/>
      <c r="AJ183" s="113"/>
      <c r="AK183" s="113"/>
      <c r="AL183" s="113"/>
      <c r="AM183" s="113"/>
      <c r="AN183" s="113"/>
      <c r="AO183" s="113"/>
      <c r="AP183" s="113"/>
      <c r="AQ183" s="113"/>
      <c r="AR183" s="113"/>
      <c r="AS183" s="113"/>
      <c r="AT183" s="137"/>
      <c r="AU183" s="137"/>
      <c r="AV183" s="137"/>
      <c r="AW183" s="137"/>
      <c r="AX183" s="137"/>
      <c r="AY183" s="137"/>
      <c r="AZ183" s="137"/>
      <c r="BA183" s="137"/>
      <c r="BB183" s="137"/>
      <c r="BC183" s="137"/>
      <c r="BD183" s="137"/>
    </row>
    <row r="184" spans="33:56" ht="18" customHeight="1">
      <c r="AG184" s="137"/>
      <c r="AH184" s="113"/>
      <c r="AI184" s="113"/>
      <c r="AJ184" s="113"/>
      <c r="AK184" s="113"/>
      <c r="AL184" s="113"/>
      <c r="AM184" s="113"/>
      <c r="AN184" s="113"/>
      <c r="AO184" s="113"/>
      <c r="AP184" s="113"/>
      <c r="AQ184" s="113"/>
      <c r="AR184" s="113"/>
      <c r="AS184" s="113"/>
      <c r="AT184" s="137"/>
      <c r="AU184" s="137"/>
      <c r="AV184" s="137"/>
      <c r="AW184" s="137"/>
      <c r="AX184" s="137"/>
      <c r="AY184" s="137"/>
      <c r="AZ184" s="137"/>
      <c r="BA184" s="137"/>
      <c r="BB184" s="137"/>
      <c r="BC184" s="137"/>
      <c r="BD184" s="137"/>
    </row>
    <row r="185" spans="33:56" ht="18" customHeight="1">
      <c r="AG185" s="137"/>
      <c r="AH185" s="113"/>
      <c r="AI185" s="113"/>
      <c r="AJ185" s="113"/>
      <c r="AK185" s="113"/>
      <c r="AL185" s="113"/>
      <c r="AM185" s="113"/>
      <c r="AN185" s="113"/>
      <c r="AO185" s="113"/>
      <c r="AP185" s="113"/>
      <c r="AQ185" s="113"/>
      <c r="AR185" s="113"/>
      <c r="AS185" s="113"/>
      <c r="AT185" s="137"/>
      <c r="AU185" s="137"/>
      <c r="AV185" s="137"/>
      <c r="AW185" s="137"/>
      <c r="AX185" s="137"/>
      <c r="AY185" s="137"/>
      <c r="AZ185" s="137"/>
      <c r="BA185" s="137"/>
      <c r="BB185" s="137"/>
      <c r="BC185" s="137"/>
      <c r="BD185" s="137"/>
    </row>
    <row r="186" spans="33:56" ht="18" customHeight="1">
      <c r="AG186" s="137"/>
      <c r="AH186" s="113"/>
      <c r="AI186" s="113"/>
      <c r="AJ186" s="113"/>
      <c r="AK186" s="113"/>
      <c r="AL186" s="113"/>
      <c r="AM186" s="113"/>
      <c r="AN186" s="113"/>
      <c r="AO186" s="113"/>
      <c r="AP186" s="113"/>
      <c r="AQ186" s="113"/>
      <c r="AR186" s="113"/>
      <c r="AS186" s="113"/>
      <c r="AT186" s="137"/>
      <c r="AU186" s="137"/>
      <c r="AV186" s="137"/>
      <c r="AW186" s="137"/>
      <c r="AX186" s="137"/>
      <c r="AY186" s="137"/>
      <c r="AZ186" s="137"/>
      <c r="BA186" s="137"/>
      <c r="BB186" s="137"/>
      <c r="BC186" s="137"/>
      <c r="BD186" s="137"/>
    </row>
    <row r="187" spans="33:56" ht="18" customHeight="1">
      <c r="AG187" s="137"/>
      <c r="AH187" s="113"/>
      <c r="AI187" s="113"/>
      <c r="AJ187" s="113"/>
      <c r="AK187" s="113"/>
      <c r="AL187" s="113"/>
      <c r="AM187" s="113"/>
      <c r="AN187" s="113"/>
      <c r="AO187" s="113"/>
      <c r="AP187" s="113"/>
      <c r="AQ187" s="113"/>
      <c r="AR187" s="113"/>
      <c r="AS187" s="113"/>
      <c r="AT187" s="137"/>
      <c r="AU187" s="137"/>
      <c r="AV187" s="137"/>
      <c r="AW187" s="137"/>
      <c r="AX187" s="137"/>
      <c r="AY187" s="137"/>
      <c r="AZ187" s="137"/>
      <c r="BA187" s="137"/>
      <c r="BB187" s="137"/>
      <c r="BC187" s="137"/>
      <c r="BD187" s="137"/>
    </row>
    <row r="188" spans="33:56" ht="18" customHeight="1">
      <c r="AG188" s="137"/>
      <c r="AH188" s="113"/>
      <c r="AI188" s="113"/>
      <c r="AJ188" s="113"/>
      <c r="AK188" s="113"/>
      <c r="AL188" s="113"/>
      <c r="AM188" s="113"/>
      <c r="AN188" s="113"/>
      <c r="AO188" s="113"/>
      <c r="AP188" s="113"/>
      <c r="AQ188" s="113"/>
      <c r="AR188" s="113"/>
      <c r="AS188" s="113"/>
      <c r="AT188" s="137"/>
      <c r="AU188" s="137"/>
      <c r="AV188" s="137"/>
      <c r="AW188" s="137"/>
      <c r="AX188" s="137"/>
      <c r="AY188" s="137"/>
      <c r="AZ188" s="137"/>
      <c r="BA188" s="137"/>
      <c r="BB188" s="137"/>
      <c r="BC188" s="137"/>
      <c r="BD188" s="137"/>
    </row>
    <row r="189" spans="33:56" ht="18" customHeight="1">
      <c r="AG189" s="137"/>
      <c r="AH189" s="113"/>
      <c r="AI189" s="113"/>
      <c r="AJ189" s="113"/>
      <c r="AK189" s="113"/>
      <c r="AL189" s="113"/>
      <c r="AM189" s="113"/>
      <c r="AN189" s="113"/>
      <c r="AO189" s="113"/>
      <c r="AP189" s="113"/>
      <c r="AQ189" s="113"/>
      <c r="AR189" s="113"/>
      <c r="AS189" s="113"/>
      <c r="AT189" s="137"/>
      <c r="AU189" s="137"/>
      <c r="AV189" s="137"/>
      <c r="AW189" s="137"/>
      <c r="AX189" s="137"/>
      <c r="AY189" s="137"/>
      <c r="AZ189" s="137"/>
      <c r="BA189" s="137"/>
      <c r="BB189" s="137"/>
      <c r="BC189" s="137"/>
      <c r="BD189" s="137"/>
    </row>
    <row r="190" spans="33:56" ht="18" customHeight="1">
      <c r="AG190" s="137"/>
      <c r="AH190" s="113"/>
      <c r="AI190" s="113"/>
      <c r="AJ190" s="113"/>
      <c r="AK190" s="113"/>
      <c r="AL190" s="113"/>
      <c r="AM190" s="113"/>
      <c r="AN190" s="113"/>
      <c r="AO190" s="113"/>
      <c r="AP190" s="113"/>
      <c r="AQ190" s="113"/>
      <c r="AR190" s="113"/>
      <c r="AS190" s="113"/>
      <c r="AT190" s="137"/>
      <c r="AU190" s="137"/>
      <c r="AV190" s="137"/>
      <c r="AW190" s="137"/>
      <c r="AX190" s="137"/>
      <c r="AY190" s="137"/>
      <c r="AZ190" s="137"/>
      <c r="BA190" s="137"/>
      <c r="BB190" s="137"/>
      <c r="BC190" s="137"/>
      <c r="BD190" s="137"/>
    </row>
    <row r="191" spans="33:56" ht="18" customHeight="1">
      <c r="AG191" s="137"/>
      <c r="AH191" s="113"/>
      <c r="AI191" s="113"/>
      <c r="AJ191" s="113"/>
      <c r="AK191" s="113"/>
      <c r="AL191" s="113"/>
      <c r="AM191" s="113"/>
      <c r="AN191" s="113"/>
      <c r="AO191" s="113"/>
      <c r="AP191" s="113"/>
      <c r="AQ191" s="113"/>
      <c r="AR191" s="113"/>
      <c r="AS191" s="113"/>
      <c r="AT191" s="137"/>
      <c r="AU191" s="137"/>
      <c r="AV191" s="137"/>
      <c r="AW191" s="137"/>
      <c r="AX191" s="137"/>
      <c r="AY191" s="137"/>
      <c r="AZ191" s="137"/>
      <c r="BA191" s="137"/>
      <c r="BB191" s="137"/>
      <c r="BC191" s="137"/>
      <c r="BD191" s="137"/>
    </row>
    <row r="192" spans="33:56" ht="18" customHeight="1">
      <c r="AG192" s="137"/>
      <c r="AH192" s="113"/>
      <c r="AI192" s="113"/>
      <c r="AJ192" s="113"/>
      <c r="AK192" s="113"/>
      <c r="AL192" s="113"/>
      <c r="AM192" s="113"/>
      <c r="AN192" s="113"/>
      <c r="AO192" s="113"/>
      <c r="AP192" s="113"/>
      <c r="AQ192" s="113"/>
      <c r="AR192" s="113"/>
      <c r="AS192" s="113"/>
      <c r="AT192" s="137"/>
      <c r="AU192" s="137"/>
      <c r="AV192" s="137"/>
      <c r="AW192" s="137"/>
      <c r="AX192" s="137"/>
      <c r="AY192" s="137"/>
      <c r="AZ192" s="137"/>
      <c r="BA192" s="137"/>
      <c r="BB192" s="137"/>
      <c r="BC192" s="137"/>
      <c r="BD192" s="137"/>
    </row>
    <row r="193" spans="33:56" ht="18" customHeight="1">
      <c r="AG193" s="137"/>
      <c r="AH193" s="113"/>
      <c r="AI193" s="113"/>
      <c r="AJ193" s="113"/>
      <c r="AK193" s="113"/>
      <c r="AL193" s="113"/>
      <c r="AM193" s="113"/>
      <c r="AN193" s="113"/>
      <c r="AO193" s="113"/>
      <c r="AP193" s="113"/>
      <c r="AQ193" s="113"/>
      <c r="AR193" s="113"/>
      <c r="AS193" s="113"/>
      <c r="AT193" s="137"/>
      <c r="AU193" s="137"/>
      <c r="AV193" s="137"/>
      <c r="AW193" s="137"/>
      <c r="AX193" s="137"/>
      <c r="AY193" s="137"/>
      <c r="AZ193" s="137"/>
      <c r="BA193" s="137"/>
      <c r="BB193" s="137"/>
      <c r="BC193" s="137"/>
      <c r="BD193" s="137"/>
    </row>
    <row r="194" spans="33:56" ht="18" customHeight="1">
      <c r="AG194" s="137"/>
      <c r="AH194" s="113"/>
      <c r="AI194" s="113"/>
      <c r="AJ194" s="113"/>
      <c r="AK194" s="113"/>
      <c r="AL194" s="113"/>
      <c r="AM194" s="113"/>
      <c r="AN194" s="113"/>
      <c r="AO194" s="113"/>
      <c r="AP194" s="113"/>
      <c r="AQ194" s="113"/>
      <c r="AR194" s="113"/>
      <c r="AS194" s="113"/>
      <c r="AT194" s="137"/>
      <c r="AU194" s="137"/>
      <c r="AV194" s="137"/>
      <c r="AW194" s="137"/>
      <c r="AX194" s="137"/>
      <c r="AY194" s="137"/>
      <c r="AZ194" s="137"/>
      <c r="BA194" s="137"/>
      <c r="BB194" s="137"/>
      <c r="BC194" s="137"/>
      <c r="BD194" s="137"/>
    </row>
    <row r="195" spans="33:56" ht="18" customHeight="1">
      <c r="AG195" s="137"/>
      <c r="AH195" s="113"/>
      <c r="AI195" s="113"/>
      <c r="AJ195" s="113"/>
      <c r="AK195" s="113"/>
      <c r="AL195" s="113"/>
      <c r="AM195" s="113"/>
      <c r="AN195" s="113"/>
      <c r="AO195" s="113"/>
      <c r="AP195" s="113"/>
      <c r="AQ195" s="113"/>
      <c r="AR195" s="113"/>
      <c r="AS195" s="113"/>
      <c r="AT195" s="137"/>
      <c r="AU195" s="137"/>
      <c r="AV195" s="137"/>
      <c r="AW195" s="137"/>
      <c r="AX195" s="137"/>
      <c r="AY195" s="137"/>
      <c r="AZ195" s="137"/>
      <c r="BA195" s="137"/>
      <c r="BB195" s="137"/>
      <c r="BC195" s="137"/>
      <c r="BD195" s="137"/>
    </row>
    <row r="196" spans="33:56" ht="18" customHeight="1">
      <c r="AG196" s="137"/>
      <c r="AH196" s="113"/>
      <c r="AI196" s="113"/>
      <c r="AJ196" s="113"/>
      <c r="AK196" s="113"/>
      <c r="AL196" s="113"/>
      <c r="AM196" s="113"/>
      <c r="AN196" s="113"/>
      <c r="AO196" s="113"/>
      <c r="AP196" s="113"/>
      <c r="AQ196" s="113"/>
      <c r="AR196" s="113"/>
      <c r="AS196" s="113"/>
      <c r="AT196" s="137"/>
      <c r="AU196" s="137"/>
      <c r="AV196" s="137"/>
      <c r="AW196" s="137"/>
      <c r="AX196" s="137"/>
      <c r="AY196" s="137"/>
      <c r="AZ196" s="137"/>
      <c r="BA196" s="137"/>
      <c r="BB196" s="137"/>
      <c r="BC196" s="137"/>
      <c r="BD196" s="137"/>
    </row>
    <row r="197" spans="33:56" ht="18" customHeight="1">
      <c r="AG197" s="137"/>
      <c r="AH197" s="113"/>
      <c r="AI197" s="113"/>
      <c r="AJ197" s="113"/>
      <c r="AK197" s="113"/>
      <c r="AL197" s="113"/>
      <c r="AM197" s="113"/>
      <c r="AN197" s="113"/>
      <c r="AO197" s="113"/>
      <c r="AP197" s="113"/>
      <c r="AQ197" s="113"/>
      <c r="AR197" s="113"/>
      <c r="AS197" s="113"/>
      <c r="AT197" s="137"/>
      <c r="AU197" s="137"/>
      <c r="AV197" s="137"/>
      <c r="AW197" s="137"/>
      <c r="AX197" s="137"/>
      <c r="AY197" s="137"/>
      <c r="AZ197" s="137"/>
      <c r="BA197" s="137"/>
      <c r="BB197" s="137"/>
      <c r="BC197" s="137"/>
      <c r="BD197" s="137"/>
    </row>
    <row r="198" spans="33:56" ht="18" customHeight="1">
      <c r="AG198" s="137"/>
      <c r="AH198" s="113"/>
      <c r="AI198" s="113"/>
      <c r="AJ198" s="113"/>
      <c r="AK198" s="113"/>
      <c r="AL198" s="113"/>
      <c r="AM198" s="113"/>
      <c r="AN198" s="113"/>
      <c r="AO198" s="113"/>
      <c r="AP198" s="113"/>
      <c r="AQ198" s="113"/>
      <c r="AR198" s="113"/>
      <c r="AS198" s="113"/>
      <c r="AT198" s="137"/>
      <c r="AU198" s="137"/>
      <c r="AV198" s="137"/>
      <c r="AW198" s="137"/>
      <c r="AX198" s="137"/>
      <c r="AY198" s="137"/>
      <c r="AZ198" s="137"/>
      <c r="BA198" s="137"/>
      <c r="BB198" s="137"/>
      <c r="BC198" s="137"/>
      <c r="BD198" s="137"/>
    </row>
    <row r="199" spans="33:56" ht="18" customHeight="1">
      <c r="AG199" s="137"/>
      <c r="AH199" s="113"/>
      <c r="AI199" s="113"/>
      <c r="AJ199" s="113"/>
      <c r="AK199" s="113"/>
      <c r="AL199" s="113"/>
      <c r="AM199" s="113"/>
      <c r="AN199" s="113"/>
      <c r="AO199" s="113"/>
      <c r="AP199" s="113"/>
      <c r="AQ199" s="113"/>
      <c r="AR199" s="113"/>
      <c r="AS199" s="113"/>
      <c r="AT199" s="137"/>
      <c r="AU199" s="137"/>
      <c r="AV199" s="137"/>
      <c r="AW199" s="137"/>
      <c r="AX199" s="137"/>
      <c r="AY199" s="137"/>
      <c r="AZ199" s="137"/>
      <c r="BA199" s="137"/>
      <c r="BB199" s="137"/>
      <c r="BC199" s="137"/>
      <c r="BD199" s="137"/>
    </row>
    <row r="200" spans="33:56" ht="18" customHeight="1">
      <c r="AG200" s="137"/>
      <c r="AH200" s="113"/>
      <c r="AI200" s="113"/>
      <c r="AJ200" s="113"/>
      <c r="AK200" s="113"/>
      <c r="AL200" s="113"/>
      <c r="AM200" s="113"/>
      <c r="AN200" s="113"/>
      <c r="AO200" s="113"/>
      <c r="AP200" s="113"/>
      <c r="AQ200" s="113"/>
      <c r="AR200" s="113"/>
      <c r="AS200" s="113"/>
      <c r="AT200" s="137"/>
      <c r="AU200" s="137"/>
      <c r="AV200" s="137"/>
      <c r="AW200" s="137"/>
      <c r="AX200" s="137"/>
      <c r="AY200" s="137"/>
      <c r="AZ200" s="137"/>
      <c r="BA200" s="137"/>
      <c r="BB200" s="137"/>
      <c r="BC200" s="137"/>
      <c r="BD200" s="137"/>
    </row>
    <row r="201" spans="33:56" ht="18" customHeight="1">
      <c r="AG201" s="137"/>
      <c r="AH201" s="113"/>
      <c r="AI201" s="113"/>
      <c r="AJ201" s="113"/>
      <c r="AK201" s="113"/>
      <c r="AL201" s="113"/>
      <c r="AM201" s="113"/>
      <c r="AN201" s="113"/>
      <c r="AO201" s="113"/>
      <c r="AP201" s="113"/>
      <c r="AQ201" s="113"/>
      <c r="AR201" s="113"/>
      <c r="AS201" s="113"/>
      <c r="AT201" s="137"/>
      <c r="AU201" s="137"/>
      <c r="AV201" s="137"/>
      <c r="AW201" s="137"/>
      <c r="AX201" s="137"/>
      <c r="AY201" s="137"/>
      <c r="AZ201" s="137"/>
      <c r="BA201" s="137"/>
      <c r="BB201" s="137"/>
      <c r="BC201" s="137"/>
      <c r="BD201" s="137"/>
    </row>
    <row r="202" spans="33:56" ht="18" customHeight="1">
      <c r="AG202" s="137"/>
      <c r="AH202" s="113"/>
      <c r="AI202" s="113"/>
      <c r="AJ202" s="113"/>
      <c r="AK202" s="113"/>
      <c r="AL202" s="113"/>
      <c r="AM202" s="113"/>
      <c r="AN202" s="113"/>
      <c r="AO202" s="113"/>
      <c r="AP202" s="113"/>
      <c r="AQ202" s="113"/>
      <c r="AR202" s="113"/>
      <c r="AS202" s="113"/>
      <c r="AT202" s="137"/>
      <c r="AU202" s="137"/>
      <c r="AV202" s="137"/>
      <c r="AW202" s="137"/>
      <c r="AX202" s="137"/>
      <c r="AY202" s="137"/>
      <c r="AZ202" s="137"/>
      <c r="BA202" s="137"/>
      <c r="BB202" s="137"/>
      <c r="BC202" s="137"/>
      <c r="BD202" s="137"/>
    </row>
    <row r="203" spans="33:56" ht="18" customHeight="1">
      <c r="AG203" s="137"/>
      <c r="AH203" s="113"/>
      <c r="AI203" s="113"/>
      <c r="AJ203" s="113"/>
      <c r="AK203" s="113"/>
      <c r="AL203" s="113"/>
      <c r="AM203" s="113"/>
      <c r="AN203" s="113"/>
      <c r="AO203" s="113"/>
      <c r="AP203" s="113"/>
      <c r="AQ203" s="113"/>
      <c r="AR203" s="113"/>
      <c r="AS203" s="113"/>
      <c r="AT203" s="137"/>
      <c r="AU203" s="137"/>
      <c r="AV203" s="137"/>
      <c r="AW203" s="137"/>
      <c r="AX203" s="137"/>
      <c r="AY203" s="137"/>
      <c r="AZ203" s="137"/>
      <c r="BA203" s="137"/>
      <c r="BB203" s="137"/>
      <c r="BC203" s="137"/>
      <c r="BD203" s="137"/>
    </row>
    <row r="204" spans="33:56" ht="18" customHeight="1">
      <c r="AG204" s="137"/>
      <c r="AH204" s="113"/>
      <c r="AI204" s="113"/>
      <c r="AJ204" s="113"/>
      <c r="AK204" s="113"/>
      <c r="AL204" s="113"/>
      <c r="AM204" s="113"/>
      <c r="AN204" s="113"/>
      <c r="AO204" s="113"/>
      <c r="AP204" s="113"/>
      <c r="AQ204" s="113"/>
      <c r="AR204" s="113"/>
      <c r="AS204" s="113"/>
      <c r="AT204" s="137"/>
      <c r="AU204" s="137"/>
      <c r="AV204" s="137"/>
      <c r="AW204" s="137"/>
      <c r="AX204" s="137"/>
      <c r="AY204" s="137"/>
      <c r="AZ204" s="137"/>
      <c r="BA204" s="137"/>
      <c r="BB204" s="137"/>
      <c r="BC204" s="137"/>
      <c r="BD204" s="137"/>
    </row>
    <row r="205" spans="33:56" ht="18" customHeight="1">
      <c r="AG205" s="137"/>
      <c r="AH205" s="113"/>
      <c r="AI205" s="113"/>
      <c r="AJ205" s="113"/>
      <c r="AK205" s="113"/>
      <c r="AL205" s="113"/>
      <c r="AM205" s="113"/>
      <c r="AN205" s="113"/>
      <c r="AO205" s="113"/>
      <c r="AP205" s="113"/>
      <c r="AQ205" s="113"/>
      <c r="AR205" s="113"/>
      <c r="AS205" s="113"/>
      <c r="AT205" s="137"/>
      <c r="AU205" s="137"/>
      <c r="AV205" s="137"/>
      <c r="AW205" s="137"/>
      <c r="AX205" s="137"/>
      <c r="AY205" s="137"/>
      <c r="AZ205" s="137"/>
      <c r="BA205" s="137"/>
      <c r="BB205" s="137"/>
      <c r="BC205" s="137"/>
      <c r="BD205" s="137"/>
    </row>
    <row r="206" spans="33:56" ht="18" customHeight="1">
      <c r="AG206" s="137"/>
      <c r="AH206" s="113"/>
      <c r="AI206" s="113"/>
      <c r="AJ206" s="113"/>
      <c r="AK206" s="113"/>
      <c r="AL206" s="113"/>
      <c r="AM206" s="113"/>
      <c r="AN206" s="113"/>
      <c r="AO206" s="113"/>
      <c r="AP206" s="113"/>
      <c r="AQ206" s="113"/>
      <c r="AR206" s="113"/>
      <c r="AS206" s="113"/>
      <c r="AT206" s="137"/>
      <c r="AU206" s="137"/>
      <c r="AV206" s="137"/>
      <c r="AW206" s="137"/>
      <c r="AX206" s="137"/>
      <c r="AY206" s="137"/>
      <c r="AZ206" s="137"/>
      <c r="BA206" s="137"/>
      <c r="BB206" s="137"/>
      <c r="BC206" s="137"/>
      <c r="BD206" s="137"/>
    </row>
    <row r="207" spans="33:56" ht="18" customHeight="1">
      <c r="AG207" s="137"/>
      <c r="AH207" s="113"/>
      <c r="AI207" s="113"/>
      <c r="AJ207" s="113"/>
      <c r="AK207" s="113"/>
      <c r="AL207" s="113"/>
      <c r="AM207" s="113"/>
      <c r="AN207" s="113"/>
      <c r="AO207" s="113"/>
      <c r="AP207" s="113"/>
      <c r="AQ207" s="113"/>
      <c r="AR207" s="113"/>
      <c r="AS207" s="113"/>
      <c r="AT207" s="137"/>
      <c r="AU207" s="137"/>
      <c r="AV207" s="137"/>
      <c r="AW207" s="137"/>
      <c r="AX207" s="137"/>
      <c r="AY207" s="137"/>
      <c r="AZ207" s="137"/>
      <c r="BA207" s="137"/>
      <c r="BB207" s="137"/>
      <c r="BC207" s="137"/>
      <c r="BD207" s="137"/>
    </row>
    <row r="208" spans="33:56" ht="18" customHeight="1">
      <c r="AG208" s="137"/>
      <c r="AH208" s="113"/>
      <c r="AI208" s="113"/>
      <c r="AJ208" s="113"/>
      <c r="AK208" s="113"/>
      <c r="AL208" s="113"/>
      <c r="AM208" s="113"/>
      <c r="AN208" s="113"/>
      <c r="AO208" s="113"/>
      <c r="AP208" s="113"/>
      <c r="AQ208" s="113"/>
      <c r="AR208" s="113"/>
      <c r="AS208" s="113"/>
      <c r="AT208" s="137"/>
      <c r="AU208" s="137"/>
      <c r="AV208" s="137"/>
      <c r="AW208" s="137"/>
      <c r="AX208" s="137"/>
      <c r="AY208" s="137"/>
      <c r="AZ208" s="137"/>
      <c r="BA208" s="137"/>
      <c r="BB208" s="137"/>
      <c r="BC208" s="137"/>
      <c r="BD208" s="137"/>
    </row>
    <row r="209" spans="33:56" ht="18" customHeight="1">
      <c r="AG209" s="137"/>
      <c r="AH209" s="113"/>
      <c r="AI209" s="113"/>
      <c r="AJ209" s="113"/>
      <c r="AK209" s="113"/>
      <c r="AL209" s="113"/>
      <c r="AM209" s="113"/>
      <c r="AN209" s="113"/>
      <c r="AO209" s="113"/>
      <c r="AP209" s="113"/>
      <c r="AQ209" s="113"/>
      <c r="AR209" s="113"/>
      <c r="AS209" s="113"/>
      <c r="AT209" s="137"/>
      <c r="AU209" s="137"/>
      <c r="AV209" s="137"/>
      <c r="AW209" s="137"/>
      <c r="AX209" s="137"/>
      <c r="AY209" s="137"/>
      <c r="AZ209" s="137"/>
      <c r="BA209" s="137"/>
      <c r="BB209" s="137"/>
      <c r="BC209" s="137"/>
      <c r="BD209" s="137"/>
    </row>
    <row r="210" spans="33:56" ht="18" customHeight="1">
      <c r="AG210" s="137"/>
      <c r="AH210" s="113"/>
      <c r="AI210" s="113"/>
      <c r="AJ210" s="113"/>
      <c r="AK210" s="113"/>
      <c r="AL210" s="113"/>
      <c r="AM210" s="113"/>
      <c r="AN210" s="113"/>
      <c r="AO210" s="113"/>
      <c r="AP210" s="113"/>
      <c r="AQ210" s="113"/>
      <c r="AR210" s="113"/>
      <c r="AS210" s="113"/>
      <c r="AT210" s="137"/>
      <c r="AU210" s="137"/>
      <c r="AV210" s="137"/>
      <c r="AW210" s="137"/>
      <c r="AX210" s="137"/>
      <c r="AY210" s="137"/>
      <c r="AZ210" s="137"/>
      <c r="BA210" s="137"/>
      <c r="BB210" s="137"/>
      <c r="BC210" s="137"/>
      <c r="BD210" s="137"/>
    </row>
    <row r="211" spans="33:56" ht="18" customHeight="1">
      <c r="AG211" s="137"/>
      <c r="AH211" s="113"/>
      <c r="AI211" s="113"/>
      <c r="AJ211" s="113"/>
      <c r="AK211" s="113"/>
      <c r="AL211" s="113"/>
      <c r="AM211" s="113"/>
      <c r="AN211" s="113"/>
      <c r="AO211" s="113"/>
      <c r="AP211" s="113"/>
      <c r="AQ211" s="113"/>
      <c r="AR211" s="113"/>
      <c r="AS211" s="113"/>
      <c r="AT211" s="137"/>
      <c r="AU211" s="137"/>
      <c r="AV211" s="137"/>
      <c r="AW211" s="137"/>
      <c r="AX211" s="137"/>
      <c r="AY211" s="137"/>
      <c r="AZ211" s="137"/>
      <c r="BA211" s="137"/>
      <c r="BB211" s="137"/>
      <c r="BC211" s="137"/>
      <c r="BD211" s="137"/>
    </row>
    <row r="212" spans="33:56" ht="18" customHeight="1">
      <c r="AG212" s="137"/>
      <c r="AH212" s="113"/>
      <c r="AI212" s="113"/>
      <c r="AJ212" s="113"/>
      <c r="AK212" s="113"/>
      <c r="AL212" s="113"/>
      <c r="AM212" s="113"/>
      <c r="AN212" s="113"/>
      <c r="AO212" s="113"/>
      <c r="AP212" s="113"/>
      <c r="AQ212" s="113"/>
      <c r="AR212" s="113"/>
      <c r="AS212" s="113"/>
      <c r="AT212" s="137"/>
      <c r="AU212" s="137"/>
      <c r="AV212" s="137"/>
      <c r="AW212" s="137"/>
      <c r="AX212" s="137"/>
      <c r="AY212" s="137"/>
      <c r="AZ212" s="137"/>
      <c r="BA212" s="137"/>
      <c r="BB212" s="137"/>
      <c r="BC212" s="137"/>
      <c r="BD212" s="137"/>
    </row>
    <row r="213" spans="33:56" ht="18" customHeight="1">
      <c r="AG213" s="137"/>
      <c r="AH213" s="113"/>
      <c r="AI213" s="113"/>
      <c r="AJ213" s="113"/>
      <c r="AK213" s="113"/>
      <c r="AL213" s="113"/>
      <c r="AM213" s="113"/>
      <c r="AN213" s="113"/>
      <c r="AO213" s="113"/>
      <c r="AP213" s="113"/>
      <c r="AQ213" s="113"/>
      <c r="AR213" s="113"/>
      <c r="AS213" s="113"/>
      <c r="AT213" s="137"/>
      <c r="AU213" s="137"/>
      <c r="AV213" s="137"/>
      <c r="AW213" s="137"/>
      <c r="AX213" s="137"/>
      <c r="AY213" s="137"/>
      <c r="AZ213" s="137"/>
      <c r="BA213" s="137"/>
      <c r="BB213" s="137"/>
      <c r="BC213" s="137"/>
      <c r="BD213" s="137"/>
    </row>
    <row r="214" spans="33:56" ht="18" customHeight="1">
      <c r="AG214" s="137"/>
      <c r="AH214" s="113"/>
      <c r="AI214" s="113"/>
      <c r="AJ214" s="113"/>
      <c r="AK214" s="113"/>
      <c r="AL214" s="113"/>
      <c r="AM214" s="113"/>
      <c r="AN214" s="113"/>
      <c r="AO214" s="113"/>
      <c r="AP214" s="113"/>
      <c r="AQ214" s="113"/>
      <c r="AR214" s="113"/>
      <c r="AS214" s="113"/>
      <c r="AT214" s="137"/>
      <c r="AU214" s="137"/>
      <c r="AV214" s="137"/>
      <c r="AW214" s="137"/>
      <c r="AX214" s="137"/>
      <c r="AY214" s="137"/>
      <c r="AZ214" s="137"/>
      <c r="BA214" s="137"/>
      <c r="BB214" s="137"/>
      <c r="BC214" s="137"/>
      <c r="BD214" s="137"/>
    </row>
    <row r="215" spans="33:56" ht="18" customHeight="1">
      <c r="AG215" s="137"/>
      <c r="AH215" s="113"/>
      <c r="AI215" s="113"/>
      <c r="AJ215" s="113"/>
      <c r="AK215" s="113"/>
      <c r="AL215" s="113"/>
      <c r="AM215" s="113"/>
      <c r="AN215" s="113"/>
      <c r="AO215" s="113"/>
      <c r="AP215" s="113"/>
      <c r="AQ215" s="113"/>
      <c r="AR215" s="113"/>
      <c r="AS215" s="113"/>
      <c r="AT215" s="137"/>
      <c r="AU215" s="137"/>
      <c r="AV215" s="137"/>
      <c r="AW215" s="137"/>
      <c r="AX215" s="137"/>
      <c r="AY215" s="137"/>
      <c r="AZ215" s="137"/>
      <c r="BA215" s="137"/>
      <c r="BB215" s="137"/>
      <c r="BC215" s="137"/>
      <c r="BD215" s="137"/>
    </row>
    <row r="216" spans="33:56" ht="18" customHeight="1">
      <c r="AG216" s="137"/>
      <c r="AH216" s="113"/>
      <c r="AI216" s="113"/>
      <c r="AJ216" s="113"/>
      <c r="AK216" s="113"/>
      <c r="AL216" s="113"/>
      <c r="AM216" s="113"/>
      <c r="AN216" s="113"/>
      <c r="AO216" s="113"/>
      <c r="AP216" s="113"/>
      <c r="AQ216" s="113"/>
      <c r="AR216" s="113"/>
      <c r="AS216" s="113"/>
      <c r="AT216" s="137"/>
      <c r="AU216" s="137"/>
      <c r="AV216" s="137"/>
      <c r="AW216" s="137"/>
      <c r="AX216" s="137"/>
      <c r="AY216" s="137"/>
      <c r="AZ216" s="137"/>
      <c r="BA216" s="137"/>
      <c r="BB216" s="137"/>
      <c r="BC216" s="137"/>
      <c r="BD216" s="137"/>
    </row>
    <row r="217" spans="33:56" ht="18" customHeight="1">
      <c r="AG217" s="137"/>
      <c r="AH217" s="113"/>
      <c r="AI217" s="113"/>
      <c r="AJ217" s="113"/>
      <c r="AK217" s="113"/>
      <c r="AL217" s="113"/>
      <c r="AM217" s="113"/>
      <c r="AN217" s="113"/>
      <c r="AO217" s="113"/>
      <c r="AP217" s="113"/>
      <c r="AQ217" s="113"/>
      <c r="AR217" s="113"/>
      <c r="AS217" s="113"/>
      <c r="AT217" s="137"/>
      <c r="AU217" s="137"/>
      <c r="AV217" s="137"/>
      <c r="AW217" s="137"/>
      <c r="AX217" s="137"/>
      <c r="AY217" s="137"/>
      <c r="AZ217" s="137"/>
      <c r="BA217" s="137"/>
      <c r="BB217" s="137"/>
      <c r="BC217" s="137"/>
      <c r="BD217" s="137"/>
    </row>
    <row r="218" spans="33:56" ht="18" customHeight="1">
      <c r="AG218" s="137"/>
      <c r="AH218" s="113"/>
      <c r="AI218" s="113"/>
      <c r="AJ218" s="113"/>
      <c r="AK218" s="113"/>
      <c r="AL218" s="113"/>
      <c r="AM218" s="113"/>
      <c r="AN218" s="113"/>
      <c r="AO218" s="113"/>
      <c r="AP218" s="113"/>
      <c r="AQ218" s="113"/>
      <c r="AR218" s="113"/>
      <c r="AS218" s="113"/>
      <c r="AT218" s="137"/>
      <c r="AU218" s="137"/>
      <c r="AV218" s="137"/>
      <c r="AW218" s="137"/>
      <c r="AX218" s="137"/>
      <c r="AY218" s="137"/>
      <c r="AZ218" s="137"/>
      <c r="BA218" s="137"/>
      <c r="BB218" s="137"/>
      <c r="BC218" s="137"/>
      <c r="BD218" s="137"/>
    </row>
    <row r="219" spans="33:56" ht="18" customHeight="1">
      <c r="AG219" s="137"/>
      <c r="AH219" s="113"/>
      <c r="AI219" s="113"/>
      <c r="AJ219" s="113"/>
      <c r="AK219" s="113"/>
      <c r="AL219" s="113"/>
      <c r="AM219" s="113"/>
      <c r="AN219" s="113"/>
      <c r="AO219" s="113"/>
      <c r="AP219" s="113"/>
      <c r="AQ219" s="113"/>
      <c r="AR219" s="113"/>
      <c r="AS219" s="113"/>
      <c r="AT219" s="137"/>
      <c r="AU219" s="137"/>
      <c r="AV219" s="137"/>
      <c r="AW219" s="137"/>
      <c r="AX219" s="137"/>
      <c r="AY219" s="137"/>
      <c r="AZ219" s="137"/>
      <c r="BA219" s="137"/>
      <c r="BB219" s="137"/>
      <c r="BC219" s="137"/>
      <c r="BD219" s="137"/>
    </row>
    <row r="220" spans="33:56" ht="18" customHeight="1">
      <c r="AG220" s="137"/>
      <c r="AH220" s="113"/>
      <c r="AI220" s="113"/>
      <c r="AJ220" s="113"/>
      <c r="AK220" s="113"/>
      <c r="AL220" s="113"/>
      <c r="AM220" s="113"/>
      <c r="AN220" s="113"/>
      <c r="AO220" s="113"/>
      <c r="AP220" s="113"/>
      <c r="AQ220" s="113"/>
      <c r="AR220" s="113"/>
      <c r="AS220" s="113"/>
      <c r="AT220" s="137"/>
      <c r="AU220" s="137"/>
      <c r="AV220" s="137"/>
      <c r="AW220" s="137"/>
      <c r="AX220" s="137"/>
      <c r="AY220" s="137"/>
      <c r="AZ220" s="137"/>
      <c r="BA220" s="137"/>
      <c r="BB220" s="137"/>
      <c r="BC220" s="137"/>
      <c r="BD220" s="137"/>
    </row>
    <row r="221" spans="33:56" ht="18" customHeight="1">
      <c r="AG221" s="137"/>
      <c r="AH221" s="113"/>
      <c r="AI221" s="113"/>
      <c r="AJ221" s="113"/>
      <c r="AK221" s="113"/>
      <c r="AL221" s="113"/>
      <c r="AM221" s="113"/>
      <c r="AN221" s="113"/>
      <c r="AO221" s="113"/>
      <c r="AP221" s="113"/>
      <c r="AQ221" s="113"/>
      <c r="AR221" s="113"/>
      <c r="AS221" s="113"/>
      <c r="AT221" s="137"/>
      <c r="AU221" s="137"/>
      <c r="AV221" s="137"/>
      <c r="AW221" s="137"/>
      <c r="AX221" s="137"/>
      <c r="AY221" s="137"/>
      <c r="AZ221" s="137"/>
      <c r="BA221" s="137"/>
      <c r="BB221" s="137"/>
      <c r="BC221" s="137"/>
      <c r="BD221" s="137"/>
    </row>
    <row r="222" spans="33:56" ht="18" customHeight="1">
      <c r="AG222" s="137"/>
      <c r="AH222" s="113"/>
      <c r="AI222" s="113"/>
      <c r="AJ222" s="113"/>
      <c r="AK222" s="113"/>
      <c r="AL222" s="113"/>
      <c r="AM222" s="113"/>
      <c r="AN222" s="113"/>
      <c r="AO222" s="113"/>
      <c r="AP222" s="113"/>
      <c r="AQ222" s="113"/>
      <c r="AR222" s="113"/>
      <c r="AS222" s="113"/>
      <c r="AT222" s="137"/>
      <c r="AU222" s="137"/>
      <c r="AV222" s="137"/>
      <c r="AW222" s="137"/>
      <c r="AX222" s="137"/>
      <c r="AY222" s="137"/>
      <c r="AZ222" s="137"/>
      <c r="BA222" s="137"/>
      <c r="BB222" s="137"/>
      <c r="BC222" s="137"/>
      <c r="BD222" s="137"/>
    </row>
    <row r="223" spans="33:56" ht="18" customHeight="1">
      <c r="AG223" s="137"/>
      <c r="AH223" s="113"/>
      <c r="AI223" s="113"/>
      <c r="AJ223" s="113"/>
      <c r="AK223" s="113"/>
      <c r="AL223" s="113"/>
      <c r="AM223" s="113"/>
      <c r="AN223" s="113"/>
      <c r="AO223" s="113"/>
      <c r="AP223" s="113"/>
      <c r="AQ223" s="113"/>
      <c r="AR223" s="113"/>
      <c r="AS223" s="113"/>
      <c r="AT223" s="137"/>
      <c r="AU223" s="137"/>
      <c r="AV223" s="137"/>
      <c r="AW223" s="137"/>
      <c r="AX223" s="137"/>
      <c r="AY223" s="137"/>
      <c r="AZ223" s="137"/>
      <c r="BA223" s="137"/>
      <c r="BB223" s="137"/>
      <c r="BC223" s="137"/>
      <c r="BD223" s="137"/>
    </row>
    <row r="224" spans="33:56" ht="18" customHeight="1">
      <c r="AG224" s="137"/>
      <c r="AH224" s="113"/>
      <c r="AI224" s="113"/>
      <c r="AJ224" s="113"/>
      <c r="AK224" s="113"/>
      <c r="AL224" s="113"/>
      <c r="AM224" s="113"/>
      <c r="AN224" s="113"/>
      <c r="AO224" s="113"/>
      <c r="AP224" s="113"/>
      <c r="AQ224" s="113"/>
      <c r="AR224" s="113"/>
      <c r="AS224" s="113"/>
      <c r="AT224" s="137"/>
      <c r="AU224" s="137"/>
      <c r="AV224" s="137"/>
      <c r="AW224" s="137"/>
      <c r="AX224" s="137"/>
      <c r="AY224" s="137"/>
      <c r="AZ224" s="137"/>
      <c r="BA224" s="137"/>
      <c r="BB224" s="137"/>
      <c r="BC224" s="137"/>
      <c r="BD224" s="137"/>
    </row>
    <row r="225" spans="33:56" ht="18" customHeight="1">
      <c r="AG225" s="137"/>
      <c r="AH225" s="113"/>
      <c r="AI225" s="113"/>
      <c r="AJ225" s="113"/>
      <c r="AK225" s="113"/>
      <c r="AL225" s="113"/>
      <c r="AM225" s="113"/>
      <c r="AN225" s="113"/>
      <c r="AO225" s="113"/>
      <c r="AP225" s="113"/>
      <c r="AQ225" s="113"/>
      <c r="AR225" s="113"/>
      <c r="AS225" s="113"/>
      <c r="AT225" s="137"/>
      <c r="AU225" s="137"/>
      <c r="AV225" s="137"/>
      <c r="AW225" s="137"/>
      <c r="AX225" s="137"/>
      <c r="AY225" s="137"/>
      <c r="AZ225" s="137"/>
      <c r="BA225" s="137"/>
      <c r="BB225" s="137"/>
      <c r="BC225" s="137"/>
      <c r="BD225" s="137"/>
    </row>
    <row r="226" spans="33:56" ht="18" customHeight="1">
      <c r="AG226" s="137"/>
      <c r="AH226" s="113"/>
      <c r="AI226" s="113"/>
      <c r="AJ226" s="113"/>
      <c r="AK226" s="113"/>
      <c r="AL226" s="113"/>
      <c r="AM226" s="113"/>
      <c r="AN226" s="113"/>
      <c r="AO226" s="113"/>
      <c r="AP226" s="113"/>
      <c r="AQ226" s="113"/>
      <c r="AR226" s="113"/>
      <c r="AS226" s="113"/>
      <c r="AT226" s="137"/>
      <c r="AU226" s="137"/>
      <c r="AV226" s="137"/>
      <c r="AW226" s="137"/>
      <c r="AX226" s="137"/>
      <c r="AY226" s="137"/>
      <c r="AZ226" s="137"/>
      <c r="BA226" s="137"/>
      <c r="BB226" s="137"/>
      <c r="BC226" s="137"/>
      <c r="BD226" s="137"/>
    </row>
    <row r="227" spans="33:56" ht="18" customHeight="1">
      <c r="AG227" s="137"/>
      <c r="AH227" s="113"/>
      <c r="AI227" s="113"/>
      <c r="AJ227" s="113"/>
      <c r="AK227" s="113"/>
      <c r="AL227" s="113"/>
      <c r="AM227" s="113"/>
      <c r="AN227" s="113"/>
      <c r="AO227" s="113"/>
      <c r="AP227" s="113"/>
      <c r="AQ227" s="113"/>
      <c r="AR227" s="113"/>
      <c r="AS227" s="113"/>
      <c r="AT227" s="137"/>
      <c r="AU227" s="137"/>
      <c r="AV227" s="137"/>
      <c r="AW227" s="137"/>
      <c r="AX227" s="137"/>
      <c r="AY227" s="137"/>
      <c r="AZ227" s="137"/>
      <c r="BA227" s="137"/>
      <c r="BB227" s="137"/>
      <c r="BC227" s="137"/>
      <c r="BD227" s="137"/>
    </row>
    <row r="228" spans="33:56" ht="18" customHeight="1">
      <c r="AG228" s="137"/>
      <c r="AH228" s="113"/>
      <c r="AI228" s="113"/>
      <c r="AJ228" s="113"/>
      <c r="AK228" s="113"/>
      <c r="AL228" s="113"/>
      <c r="AM228" s="113"/>
      <c r="AN228" s="113"/>
      <c r="AO228" s="113"/>
      <c r="AP228" s="113"/>
      <c r="AQ228" s="113"/>
      <c r="AR228" s="113"/>
      <c r="AS228" s="113"/>
      <c r="AT228" s="137"/>
      <c r="AU228" s="137"/>
      <c r="AV228" s="137"/>
      <c r="AW228" s="137"/>
      <c r="AX228" s="137"/>
      <c r="AY228" s="137"/>
      <c r="AZ228" s="137"/>
      <c r="BA228" s="137"/>
      <c r="BB228" s="137"/>
      <c r="BC228" s="137"/>
      <c r="BD228" s="137"/>
    </row>
    <row r="229" spans="33:56" ht="18" customHeight="1">
      <c r="AG229" s="137"/>
      <c r="AH229" s="113"/>
      <c r="AI229" s="113"/>
      <c r="AJ229" s="113"/>
      <c r="AK229" s="113"/>
      <c r="AL229" s="113"/>
      <c r="AM229" s="113"/>
      <c r="AN229" s="113"/>
      <c r="AO229" s="113"/>
      <c r="AP229" s="113"/>
      <c r="AQ229" s="113"/>
      <c r="AR229" s="113"/>
      <c r="AS229" s="113"/>
      <c r="AT229" s="137"/>
      <c r="AU229" s="137"/>
      <c r="AV229" s="137"/>
      <c r="AW229" s="137"/>
      <c r="AX229" s="137"/>
      <c r="AY229" s="137"/>
      <c r="AZ229" s="137"/>
      <c r="BA229" s="137"/>
      <c r="BB229" s="137"/>
      <c r="BC229" s="137"/>
      <c r="BD229" s="137"/>
    </row>
    <row r="230" spans="33:56" ht="18" customHeight="1">
      <c r="AG230" s="137"/>
      <c r="AH230" s="113"/>
      <c r="AI230" s="113"/>
      <c r="AJ230" s="113"/>
      <c r="AK230" s="113"/>
      <c r="AL230" s="113"/>
      <c r="AM230" s="113"/>
      <c r="AN230" s="113"/>
      <c r="AO230" s="113"/>
      <c r="AP230" s="113"/>
      <c r="AQ230" s="113"/>
      <c r="AR230" s="113"/>
      <c r="AS230" s="113"/>
      <c r="AT230" s="137"/>
      <c r="AU230" s="137"/>
      <c r="AV230" s="137"/>
      <c r="AW230" s="137"/>
      <c r="AX230" s="137"/>
      <c r="AY230" s="137"/>
      <c r="AZ230" s="137"/>
      <c r="BA230" s="137"/>
      <c r="BB230" s="137"/>
      <c r="BC230" s="137"/>
      <c r="BD230" s="137"/>
    </row>
    <row r="231" spans="33:56" ht="18" customHeight="1">
      <c r="AG231" s="137"/>
      <c r="AH231" s="113"/>
      <c r="AI231" s="113"/>
      <c r="AJ231" s="113"/>
      <c r="AK231" s="113"/>
      <c r="AL231" s="113"/>
      <c r="AM231" s="113"/>
      <c r="AN231" s="113"/>
      <c r="AO231" s="113"/>
      <c r="AP231" s="113"/>
      <c r="AQ231" s="113"/>
      <c r="AR231" s="113"/>
      <c r="AS231" s="113"/>
      <c r="AT231" s="137"/>
      <c r="AU231" s="137"/>
      <c r="AV231" s="137"/>
      <c r="AW231" s="137"/>
      <c r="AX231" s="137"/>
      <c r="AY231" s="137"/>
      <c r="AZ231" s="137"/>
      <c r="BA231" s="137"/>
      <c r="BB231" s="137"/>
      <c r="BC231" s="137"/>
      <c r="BD231" s="137"/>
    </row>
    <row r="232" spans="33:56" ht="18" customHeight="1">
      <c r="AG232" s="137"/>
      <c r="AH232" s="113"/>
      <c r="AI232" s="113"/>
      <c r="AJ232" s="113"/>
      <c r="AK232" s="113"/>
      <c r="AL232" s="113"/>
      <c r="AM232" s="113"/>
      <c r="AN232" s="113"/>
      <c r="AO232" s="113"/>
      <c r="AP232" s="113"/>
      <c r="AQ232" s="113"/>
      <c r="AR232" s="113"/>
      <c r="AS232" s="113"/>
      <c r="AT232" s="137"/>
      <c r="AU232" s="137"/>
      <c r="AV232" s="137"/>
      <c r="AW232" s="137"/>
      <c r="AX232" s="137"/>
      <c r="AY232" s="137"/>
      <c r="AZ232" s="137"/>
      <c r="BA232" s="137"/>
      <c r="BB232" s="137"/>
      <c r="BC232" s="137"/>
      <c r="BD232" s="137"/>
    </row>
    <row r="233" spans="33:56" ht="18" customHeight="1">
      <c r="AG233" s="137"/>
      <c r="AH233" s="113"/>
      <c r="AI233" s="113"/>
      <c r="AJ233" s="113"/>
      <c r="AK233" s="113"/>
      <c r="AL233" s="113"/>
      <c r="AM233" s="113"/>
      <c r="AN233" s="113"/>
      <c r="AO233" s="113"/>
      <c r="AP233" s="113"/>
      <c r="AQ233" s="113"/>
      <c r="AR233" s="113"/>
      <c r="AS233" s="113"/>
      <c r="AT233" s="137"/>
      <c r="AU233" s="137"/>
      <c r="AV233" s="137"/>
      <c r="AW233" s="137"/>
      <c r="AX233" s="137"/>
      <c r="AY233" s="137"/>
      <c r="AZ233" s="137"/>
      <c r="BA233" s="137"/>
      <c r="BB233" s="137"/>
      <c r="BC233" s="137"/>
      <c r="BD233" s="137"/>
    </row>
    <row r="234" spans="33:56" ht="18" customHeight="1">
      <c r="AG234" s="137"/>
      <c r="AH234" s="113"/>
      <c r="AI234" s="113"/>
      <c r="AJ234" s="113"/>
      <c r="AK234" s="113"/>
      <c r="AL234" s="113"/>
      <c r="AM234" s="113"/>
      <c r="AN234" s="113"/>
      <c r="AO234" s="113"/>
      <c r="AP234" s="113"/>
      <c r="AQ234" s="113"/>
      <c r="AR234" s="113"/>
      <c r="AS234" s="113"/>
      <c r="AT234" s="137"/>
      <c r="AU234" s="137"/>
      <c r="AV234" s="137"/>
      <c r="AW234" s="137"/>
      <c r="AX234" s="137"/>
      <c r="AY234" s="137"/>
      <c r="AZ234" s="137"/>
      <c r="BA234" s="137"/>
      <c r="BB234" s="137"/>
      <c r="BC234" s="137"/>
      <c r="BD234" s="137"/>
    </row>
    <row r="235" spans="33:56" ht="18" customHeight="1">
      <c r="AG235" s="137"/>
      <c r="AH235" s="113"/>
      <c r="AI235" s="113"/>
      <c r="AJ235" s="113"/>
      <c r="AK235" s="113"/>
      <c r="AL235" s="113"/>
      <c r="AM235" s="113"/>
      <c r="AN235" s="113"/>
      <c r="AO235" s="113"/>
      <c r="AP235" s="113"/>
      <c r="AQ235" s="113"/>
      <c r="AR235" s="113"/>
      <c r="AS235" s="113"/>
      <c r="AT235" s="137"/>
      <c r="AU235" s="137"/>
      <c r="AV235" s="137"/>
      <c r="AW235" s="137"/>
      <c r="AX235" s="137"/>
      <c r="AY235" s="137"/>
      <c r="AZ235" s="137"/>
      <c r="BA235" s="137"/>
      <c r="BB235" s="137"/>
      <c r="BC235" s="137"/>
      <c r="BD235" s="137"/>
    </row>
    <row r="236" spans="33:56" ht="18" customHeight="1">
      <c r="AG236" s="137"/>
      <c r="AH236" s="113"/>
      <c r="AI236" s="113"/>
      <c r="AJ236" s="113"/>
      <c r="AK236" s="113"/>
      <c r="AL236" s="113"/>
      <c r="AM236" s="113"/>
      <c r="AN236" s="113"/>
      <c r="AO236" s="113"/>
      <c r="AP236" s="113"/>
      <c r="AQ236" s="113"/>
      <c r="AR236" s="113"/>
      <c r="AS236" s="113"/>
      <c r="AT236" s="137"/>
      <c r="AU236" s="137"/>
      <c r="AV236" s="137"/>
      <c r="AW236" s="137"/>
      <c r="AX236" s="137"/>
      <c r="AY236" s="137"/>
      <c r="AZ236" s="137"/>
      <c r="BA236" s="137"/>
      <c r="BB236" s="137"/>
      <c r="BC236" s="137"/>
      <c r="BD236" s="137"/>
    </row>
    <row r="237" spans="33:56" ht="18" customHeight="1">
      <c r="AG237" s="137"/>
      <c r="AH237" s="113"/>
      <c r="AI237" s="113"/>
      <c r="AJ237" s="113"/>
      <c r="AK237" s="113"/>
      <c r="AL237" s="113"/>
      <c r="AM237" s="113"/>
      <c r="AN237" s="113"/>
      <c r="AO237" s="113"/>
      <c r="AP237" s="113"/>
      <c r="AQ237" s="113"/>
      <c r="AR237" s="113"/>
      <c r="AS237" s="113"/>
      <c r="AT237" s="137"/>
      <c r="AU237" s="137"/>
      <c r="AV237" s="137"/>
      <c r="AW237" s="137"/>
      <c r="AX237" s="137"/>
      <c r="AY237" s="137"/>
      <c r="AZ237" s="137"/>
      <c r="BA237" s="137"/>
      <c r="BB237" s="137"/>
      <c r="BC237" s="137"/>
      <c r="BD237" s="137"/>
    </row>
    <row r="238" spans="33:56" ht="18" customHeight="1">
      <c r="AG238" s="137"/>
      <c r="AH238" s="113"/>
      <c r="AI238" s="113"/>
      <c r="AJ238" s="113"/>
      <c r="AK238" s="113"/>
      <c r="AL238" s="113"/>
      <c r="AM238" s="113"/>
      <c r="AN238" s="113"/>
      <c r="AO238" s="113"/>
      <c r="AP238" s="113"/>
      <c r="AQ238" s="113"/>
      <c r="AR238" s="113"/>
      <c r="AS238" s="113"/>
      <c r="AT238" s="137"/>
      <c r="AU238" s="137"/>
      <c r="AV238" s="137"/>
      <c r="AW238" s="137"/>
      <c r="AX238" s="137"/>
      <c r="AY238" s="137"/>
      <c r="AZ238" s="137"/>
      <c r="BA238" s="137"/>
      <c r="BB238" s="137"/>
      <c r="BC238" s="137"/>
      <c r="BD238" s="137"/>
    </row>
    <row r="239" spans="33:56" ht="18" customHeight="1">
      <c r="AG239" s="137"/>
      <c r="AH239" s="113"/>
      <c r="AI239" s="113"/>
      <c r="AJ239" s="113"/>
      <c r="AK239" s="113"/>
      <c r="AL239" s="113"/>
      <c r="AM239" s="113"/>
      <c r="AN239" s="113"/>
      <c r="AO239" s="113"/>
      <c r="AP239" s="113"/>
      <c r="AQ239" s="113"/>
      <c r="AR239" s="113"/>
      <c r="AS239" s="113"/>
      <c r="AT239" s="137"/>
      <c r="AU239" s="137"/>
      <c r="AV239" s="137"/>
      <c r="AW239" s="137"/>
      <c r="AX239" s="137"/>
      <c r="AY239" s="137"/>
      <c r="AZ239" s="137"/>
      <c r="BA239" s="137"/>
      <c r="BB239" s="137"/>
      <c r="BC239" s="137"/>
      <c r="BD239" s="137"/>
    </row>
    <row r="240" spans="33:56" ht="18" customHeight="1">
      <c r="AG240" s="137"/>
      <c r="AH240" s="113"/>
      <c r="AI240" s="113"/>
      <c r="AJ240" s="113"/>
      <c r="AK240" s="113"/>
      <c r="AL240" s="113"/>
      <c r="AM240" s="113"/>
      <c r="AN240" s="113"/>
      <c r="AO240" s="113"/>
      <c r="AP240" s="113"/>
      <c r="AQ240" s="113"/>
      <c r="AR240" s="113"/>
      <c r="AS240" s="113"/>
      <c r="AT240" s="137"/>
      <c r="AU240" s="137"/>
      <c r="AV240" s="137"/>
      <c r="AW240" s="137"/>
      <c r="AX240" s="137"/>
      <c r="AY240" s="137"/>
      <c r="AZ240" s="137"/>
      <c r="BA240" s="137"/>
      <c r="BB240" s="137"/>
      <c r="BC240" s="137"/>
      <c r="BD240" s="137"/>
    </row>
    <row r="241" spans="33:56" ht="18" customHeight="1">
      <c r="AG241" s="137"/>
      <c r="AH241" s="113"/>
      <c r="AI241" s="113"/>
      <c r="AJ241" s="113"/>
      <c r="AK241" s="113"/>
      <c r="AL241" s="113"/>
      <c r="AM241" s="113"/>
      <c r="AN241" s="113"/>
      <c r="AO241" s="113"/>
      <c r="AP241" s="113"/>
      <c r="AQ241" s="113"/>
      <c r="AR241" s="113"/>
      <c r="AS241" s="113"/>
      <c r="AT241" s="137"/>
      <c r="AU241" s="137"/>
      <c r="AV241" s="137"/>
      <c r="AW241" s="137"/>
      <c r="AX241" s="137"/>
      <c r="AY241" s="137"/>
      <c r="AZ241" s="137"/>
      <c r="BA241" s="137"/>
      <c r="BB241" s="137"/>
      <c r="BC241" s="137"/>
      <c r="BD241" s="137"/>
    </row>
    <row r="242" spans="33:56" ht="18" customHeight="1">
      <c r="AG242" s="137"/>
      <c r="AH242" s="113"/>
      <c r="AI242" s="113"/>
      <c r="AJ242" s="113"/>
      <c r="AK242" s="113"/>
      <c r="AL242" s="113"/>
      <c r="AM242" s="113"/>
      <c r="AN242" s="113"/>
      <c r="AO242" s="113"/>
      <c r="AP242" s="113"/>
      <c r="AQ242" s="113"/>
      <c r="AR242" s="113"/>
      <c r="AS242" s="113"/>
      <c r="AT242" s="137"/>
      <c r="AU242" s="137"/>
      <c r="AV242" s="137"/>
      <c r="AW242" s="137"/>
      <c r="AX242" s="137"/>
      <c r="AY242" s="137"/>
      <c r="AZ242" s="137"/>
      <c r="BA242" s="137"/>
      <c r="BB242" s="137"/>
      <c r="BC242" s="137"/>
      <c r="BD242" s="137"/>
    </row>
    <row r="243" spans="33:56" ht="18" customHeight="1">
      <c r="AG243" s="137"/>
      <c r="AH243" s="113"/>
      <c r="AI243" s="113"/>
      <c r="AJ243" s="113"/>
      <c r="AK243" s="113"/>
      <c r="AL243" s="113"/>
      <c r="AM243" s="113"/>
      <c r="AN243" s="113"/>
      <c r="AO243" s="113"/>
      <c r="AP243" s="113"/>
      <c r="AQ243" s="113"/>
      <c r="AR243" s="113"/>
      <c r="AS243" s="113"/>
      <c r="AT243" s="137"/>
      <c r="AU243" s="137"/>
      <c r="AV243" s="137"/>
      <c r="AW243" s="137"/>
      <c r="AX243" s="137"/>
      <c r="AY243" s="137"/>
      <c r="AZ243" s="137"/>
      <c r="BA243" s="137"/>
      <c r="BB243" s="137"/>
      <c r="BC243" s="137"/>
      <c r="BD243" s="137"/>
    </row>
    <row r="244" spans="33:56" ht="18" customHeight="1">
      <c r="AG244" s="137"/>
      <c r="AH244" s="113"/>
      <c r="AI244" s="113"/>
      <c r="AJ244" s="113"/>
      <c r="AK244" s="113"/>
      <c r="AL244" s="113"/>
      <c r="AM244" s="113"/>
      <c r="AN244" s="113"/>
      <c r="AO244" s="113"/>
      <c r="AP244" s="113"/>
      <c r="AQ244" s="113"/>
      <c r="AR244" s="113"/>
      <c r="AS244" s="113"/>
      <c r="AT244" s="137"/>
      <c r="AU244" s="137"/>
      <c r="AV244" s="137"/>
      <c r="AW244" s="137"/>
      <c r="AX244" s="137"/>
      <c r="AY244" s="137"/>
      <c r="AZ244" s="137"/>
      <c r="BA244" s="137"/>
      <c r="BB244" s="137"/>
      <c r="BC244" s="137"/>
      <c r="BD244" s="137"/>
    </row>
    <row r="245" spans="33:56" ht="18" customHeight="1">
      <c r="AG245" s="137"/>
      <c r="AH245" s="113"/>
      <c r="AI245" s="113"/>
      <c r="AJ245" s="113"/>
      <c r="AK245" s="113"/>
      <c r="AL245" s="113"/>
      <c r="AM245" s="113"/>
      <c r="AN245" s="113"/>
      <c r="AO245" s="113"/>
      <c r="AP245" s="113"/>
      <c r="AQ245" s="113"/>
      <c r="AR245" s="113"/>
      <c r="AS245" s="113"/>
      <c r="AT245" s="137"/>
      <c r="AU245" s="137"/>
      <c r="AV245" s="137"/>
      <c r="AW245" s="137"/>
      <c r="AX245" s="137"/>
      <c r="AY245" s="137"/>
      <c r="AZ245" s="137"/>
      <c r="BA245" s="137"/>
      <c r="BB245" s="137"/>
      <c r="BC245" s="137"/>
      <c r="BD245" s="137"/>
    </row>
    <row r="246" spans="33:56" ht="18" customHeight="1">
      <c r="AG246" s="137"/>
      <c r="AH246" s="113"/>
      <c r="AI246" s="113"/>
      <c r="AJ246" s="113"/>
      <c r="AK246" s="113"/>
      <c r="AL246" s="113"/>
      <c r="AM246" s="113"/>
      <c r="AN246" s="113"/>
      <c r="AO246" s="113"/>
      <c r="AP246" s="113"/>
      <c r="AQ246" s="113"/>
      <c r="AR246" s="113"/>
      <c r="AS246" s="113"/>
      <c r="AT246" s="137"/>
      <c r="AU246" s="137"/>
      <c r="AV246" s="137"/>
      <c r="AW246" s="137"/>
      <c r="AX246" s="137"/>
      <c r="AY246" s="137"/>
      <c r="AZ246" s="137"/>
      <c r="BA246" s="137"/>
      <c r="BB246" s="137"/>
      <c r="BC246" s="137"/>
      <c r="BD246" s="137"/>
    </row>
    <row r="247" spans="33:56" ht="18" customHeight="1">
      <c r="AG247" s="137"/>
      <c r="AH247" s="113"/>
      <c r="AI247" s="113"/>
      <c r="AJ247" s="113"/>
      <c r="AK247" s="113"/>
      <c r="AL247" s="113"/>
      <c r="AM247" s="113"/>
      <c r="AN247" s="113"/>
      <c r="AO247" s="113"/>
      <c r="AP247" s="113"/>
      <c r="AQ247" s="113"/>
      <c r="AR247" s="113"/>
      <c r="AS247" s="113"/>
      <c r="AT247" s="137"/>
      <c r="AU247" s="137"/>
      <c r="AV247" s="137"/>
      <c r="AW247" s="137"/>
      <c r="AX247" s="137"/>
      <c r="AY247" s="137"/>
      <c r="AZ247" s="137"/>
      <c r="BA247" s="137"/>
      <c r="BB247" s="137"/>
      <c r="BC247" s="137"/>
      <c r="BD247" s="137"/>
    </row>
    <row r="248" spans="33:56" ht="18" customHeight="1">
      <c r="AG248" s="137"/>
      <c r="AH248" s="113"/>
      <c r="AI248" s="113"/>
      <c r="AJ248" s="113"/>
      <c r="AK248" s="113"/>
      <c r="AL248" s="113"/>
      <c r="AM248" s="113"/>
      <c r="AN248" s="113"/>
      <c r="AO248" s="113"/>
      <c r="AP248" s="113"/>
      <c r="AQ248" s="113"/>
      <c r="AR248" s="113"/>
      <c r="AS248" s="113"/>
      <c r="AT248" s="137"/>
      <c r="AU248" s="137"/>
      <c r="AV248" s="137"/>
      <c r="AW248" s="137"/>
      <c r="AX248" s="137"/>
      <c r="AY248" s="137"/>
      <c r="AZ248" s="137"/>
      <c r="BA248" s="137"/>
      <c r="BB248" s="137"/>
      <c r="BC248" s="137"/>
      <c r="BD248" s="137"/>
    </row>
    <row r="249" spans="33:56" ht="18" customHeight="1">
      <c r="AG249" s="137"/>
      <c r="AH249" s="113"/>
      <c r="AI249" s="113"/>
      <c r="AJ249" s="113"/>
      <c r="AK249" s="113"/>
      <c r="AL249" s="113"/>
      <c r="AM249" s="113"/>
      <c r="AN249" s="113"/>
      <c r="AO249" s="113"/>
      <c r="AP249" s="113"/>
      <c r="AQ249" s="113"/>
      <c r="AR249" s="113"/>
      <c r="AS249" s="113"/>
      <c r="AT249" s="137"/>
      <c r="AU249" s="137"/>
      <c r="AV249" s="137"/>
      <c r="AW249" s="137"/>
      <c r="AX249" s="137"/>
      <c r="AY249" s="137"/>
      <c r="AZ249" s="137"/>
      <c r="BA249" s="137"/>
      <c r="BB249" s="137"/>
      <c r="BC249" s="137"/>
      <c r="BD249" s="137"/>
    </row>
    <row r="250" spans="33:56" ht="18" customHeight="1">
      <c r="AG250" s="137"/>
      <c r="AH250" s="113"/>
      <c r="AI250" s="113"/>
      <c r="AJ250" s="113"/>
      <c r="AK250" s="113"/>
      <c r="AL250" s="113"/>
      <c r="AM250" s="113"/>
      <c r="AN250" s="113"/>
      <c r="AO250" s="113"/>
      <c r="AP250" s="113"/>
      <c r="AQ250" s="113"/>
      <c r="AR250" s="113"/>
      <c r="AS250" s="113"/>
      <c r="AT250" s="137"/>
      <c r="AU250" s="137"/>
      <c r="AV250" s="137"/>
      <c r="AW250" s="137"/>
      <c r="AX250" s="137"/>
      <c r="AY250" s="137"/>
      <c r="AZ250" s="137"/>
      <c r="BA250" s="137"/>
      <c r="BB250" s="137"/>
      <c r="BC250" s="137"/>
      <c r="BD250" s="137"/>
    </row>
    <row r="251" spans="33:56" ht="18" customHeight="1">
      <c r="AG251" s="137"/>
      <c r="AH251" s="113"/>
      <c r="AI251" s="113"/>
      <c r="AJ251" s="113"/>
      <c r="AK251" s="113"/>
      <c r="AL251" s="113"/>
      <c r="AM251" s="113"/>
      <c r="AN251" s="113"/>
      <c r="AO251" s="113"/>
      <c r="AP251" s="113"/>
      <c r="AQ251" s="113"/>
      <c r="AR251" s="113"/>
      <c r="AS251" s="113"/>
      <c r="AT251" s="137"/>
      <c r="AU251" s="137"/>
      <c r="AV251" s="137"/>
      <c r="AW251" s="137"/>
      <c r="AX251" s="137"/>
      <c r="AY251" s="137"/>
      <c r="AZ251" s="137"/>
      <c r="BA251" s="137"/>
      <c r="BB251" s="137"/>
      <c r="BC251" s="137"/>
      <c r="BD251" s="137"/>
    </row>
    <row r="252" spans="33:56" ht="18" customHeight="1">
      <c r="AG252" s="137"/>
      <c r="AH252" s="113"/>
      <c r="AI252" s="113"/>
      <c r="AJ252" s="113"/>
      <c r="AK252" s="113"/>
      <c r="AL252" s="113"/>
      <c r="AM252" s="113"/>
      <c r="AN252" s="113"/>
      <c r="AO252" s="113"/>
      <c r="AP252" s="113"/>
      <c r="AQ252" s="113"/>
      <c r="AR252" s="113"/>
      <c r="AS252" s="113"/>
      <c r="AT252" s="137"/>
      <c r="AU252" s="137"/>
      <c r="AV252" s="137"/>
      <c r="AW252" s="137"/>
      <c r="AX252" s="137"/>
      <c r="AY252" s="137"/>
      <c r="AZ252" s="137"/>
      <c r="BA252" s="137"/>
      <c r="BB252" s="137"/>
      <c r="BC252" s="137"/>
      <c r="BD252" s="137"/>
    </row>
    <row r="253" spans="33:56" ht="18" customHeight="1">
      <c r="AG253" s="137"/>
      <c r="AH253" s="113"/>
      <c r="AI253" s="113"/>
      <c r="AJ253" s="113"/>
      <c r="AK253" s="113"/>
      <c r="AL253" s="113"/>
      <c r="AM253" s="113"/>
      <c r="AN253" s="113"/>
      <c r="AO253" s="113"/>
      <c r="AP253" s="113"/>
      <c r="AQ253" s="113"/>
      <c r="AR253" s="113"/>
      <c r="AS253" s="113"/>
      <c r="AT253" s="137"/>
      <c r="AU253" s="137"/>
      <c r="AV253" s="137"/>
      <c r="AW253" s="137"/>
      <c r="AX253" s="137"/>
      <c r="AY253" s="137"/>
      <c r="AZ253" s="137"/>
      <c r="BA253" s="137"/>
      <c r="BB253" s="137"/>
      <c r="BC253" s="137"/>
      <c r="BD253" s="137"/>
    </row>
    <row r="254" spans="33:56" ht="18" customHeight="1">
      <c r="AG254" s="137"/>
      <c r="AH254" s="113"/>
      <c r="AI254" s="113"/>
      <c r="AJ254" s="113"/>
      <c r="AK254" s="113"/>
      <c r="AL254" s="113"/>
      <c r="AM254" s="113"/>
      <c r="AN254" s="113"/>
      <c r="AO254" s="113"/>
      <c r="AP254" s="113"/>
      <c r="AQ254" s="113"/>
      <c r="AR254" s="113"/>
      <c r="AS254" s="113"/>
      <c r="AT254" s="137"/>
      <c r="AU254" s="137"/>
      <c r="AV254" s="137"/>
      <c r="AW254" s="137"/>
      <c r="AX254" s="137"/>
      <c r="AY254" s="137"/>
      <c r="AZ254" s="137"/>
      <c r="BA254" s="137"/>
      <c r="BB254" s="137"/>
      <c r="BC254" s="137"/>
      <c r="BD254" s="137"/>
    </row>
    <row r="255" spans="33:56" ht="18" customHeight="1">
      <c r="AG255" s="137"/>
      <c r="AH255" s="113"/>
      <c r="AI255" s="113"/>
      <c r="AJ255" s="113"/>
      <c r="AK255" s="113"/>
      <c r="AL255" s="113"/>
      <c r="AM255" s="113"/>
      <c r="AN255" s="113"/>
      <c r="AO255" s="113"/>
      <c r="AP255" s="113"/>
      <c r="AQ255" s="113"/>
      <c r="AR255" s="113"/>
      <c r="AS255" s="113"/>
      <c r="AT255" s="137"/>
      <c r="AU255" s="137"/>
      <c r="AV255" s="137"/>
      <c r="AW255" s="137"/>
      <c r="AX255" s="137"/>
      <c r="AY255" s="137"/>
      <c r="AZ255" s="137"/>
      <c r="BA255" s="137"/>
      <c r="BB255" s="137"/>
      <c r="BC255" s="137"/>
      <c r="BD255" s="137"/>
    </row>
    <row r="256" spans="33:56" ht="18" customHeight="1">
      <c r="AG256" s="137"/>
      <c r="AH256" s="113"/>
      <c r="AI256" s="113"/>
      <c r="AJ256" s="113"/>
      <c r="AK256" s="113"/>
      <c r="AL256" s="113"/>
      <c r="AM256" s="113"/>
      <c r="AN256" s="113"/>
      <c r="AO256" s="113"/>
      <c r="AP256" s="113"/>
      <c r="AQ256" s="113"/>
      <c r="AR256" s="113"/>
      <c r="AS256" s="113"/>
      <c r="AT256" s="137"/>
      <c r="AU256" s="137"/>
      <c r="AV256" s="137"/>
      <c r="AW256" s="137"/>
      <c r="AX256" s="137"/>
      <c r="AY256" s="137"/>
      <c r="AZ256" s="137"/>
      <c r="BA256" s="137"/>
      <c r="BB256" s="137"/>
      <c r="BC256" s="137"/>
      <c r="BD256" s="137"/>
    </row>
    <row r="257" spans="33:56" ht="18" customHeight="1">
      <c r="AG257" s="137"/>
      <c r="AH257" s="113"/>
      <c r="AI257" s="113"/>
      <c r="AJ257" s="113"/>
      <c r="AK257" s="113"/>
      <c r="AL257" s="113"/>
      <c r="AM257" s="113"/>
      <c r="AN257" s="113"/>
      <c r="AO257" s="113"/>
      <c r="AP257" s="113"/>
      <c r="AQ257" s="113"/>
      <c r="AR257" s="113"/>
      <c r="AS257" s="113"/>
      <c r="AT257" s="137"/>
      <c r="AU257" s="137"/>
      <c r="AV257" s="137"/>
      <c r="AW257" s="137"/>
      <c r="AX257" s="137"/>
      <c r="AY257" s="137"/>
      <c r="AZ257" s="137"/>
      <c r="BA257" s="137"/>
      <c r="BB257" s="137"/>
      <c r="BC257" s="137"/>
      <c r="BD257" s="137"/>
    </row>
    <row r="258" spans="33:56" ht="18" customHeight="1">
      <c r="AG258" s="137"/>
      <c r="AH258" s="113"/>
      <c r="AI258" s="113"/>
      <c r="AJ258" s="113"/>
      <c r="AK258" s="113"/>
      <c r="AL258" s="113"/>
      <c r="AM258" s="113"/>
      <c r="AN258" s="113"/>
      <c r="AO258" s="113"/>
      <c r="AP258" s="113"/>
      <c r="AQ258" s="113"/>
      <c r="AR258" s="113"/>
      <c r="AS258" s="113"/>
      <c r="AT258" s="137"/>
      <c r="AU258" s="137"/>
      <c r="AV258" s="137"/>
      <c r="AW258" s="137"/>
      <c r="AX258" s="137"/>
      <c r="AY258" s="137"/>
      <c r="AZ258" s="137"/>
      <c r="BA258" s="137"/>
      <c r="BB258" s="137"/>
      <c r="BC258" s="137"/>
      <c r="BD258" s="137"/>
    </row>
    <row r="259" spans="33:56" ht="18" customHeight="1">
      <c r="AG259" s="137"/>
      <c r="AH259" s="113"/>
      <c r="AI259" s="113"/>
      <c r="AJ259" s="113"/>
      <c r="AK259" s="113"/>
      <c r="AL259" s="113"/>
      <c r="AM259" s="113"/>
      <c r="AN259" s="113"/>
      <c r="AO259" s="113"/>
      <c r="AP259" s="113"/>
      <c r="AQ259" s="113"/>
      <c r="AR259" s="113"/>
      <c r="AS259" s="113"/>
      <c r="AT259" s="137"/>
      <c r="AU259" s="137"/>
      <c r="AV259" s="137"/>
      <c r="AW259" s="137"/>
      <c r="AX259" s="137"/>
      <c r="AY259" s="137"/>
      <c r="AZ259" s="137"/>
      <c r="BA259" s="137"/>
      <c r="BB259" s="137"/>
      <c r="BC259" s="137"/>
      <c r="BD259" s="137"/>
    </row>
    <row r="260" spans="33:56" ht="18" customHeight="1">
      <c r="AG260" s="137"/>
      <c r="AH260" s="113"/>
      <c r="AI260" s="113"/>
      <c r="AJ260" s="113"/>
      <c r="AK260" s="113"/>
      <c r="AL260" s="113"/>
      <c r="AM260" s="113"/>
      <c r="AN260" s="113"/>
      <c r="AO260" s="113"/>
      <c r="AP260" s="113"/>
      <c r="AQ260" s="113"/>
      <c r="AR260" s="113"/>
      <c r="AS260" s="113"/>
      <c r="AT260" s="137"/>
      <c r="AU260" s="137"/>
      <c r="AV260" s="137"/>
      <c r="AW260" s="137"/>
      <c r="AX260" s="137"/>
      <c r="AY260" s="137"/>
      <c r="AZ260" s="137"/>
      <c r="BA260" s="137"/>
      <c r="BB260" s="137"/>
      <c r="BC260" s="137"/>
      <c r="BD260" s="137"/>
    </row>
    <row r="261" spans="33:56" ht="18" customHeight="1">
      <c r="AG261" s="137"/>
      <c r="AH261" s="113"/>
      <c r="AI261" s="113"/>
      <c r="AJ261" s="113"/>
      <c r="AK261" s="113"/>
      <c r="AL261" s="113"/>
      <c r="AM261" s="113"/>
      <c r="AN261" s="113"/>
      <c r="AO261" s="113"/>
      <c r="AP261" s="113"/>
      <c r="AQ261" s="113"/>
      <c r="AR261" s="113"/>
      <c r="AS261" s="113"/>
      <c r="AT261" s="137"/>
      <c r="AU261" s="137"/>
      <c r="AV261" s="137"/>
      <c r="AW261" s="137"/>
      <c r="AX261" s="137"/>
      <c r="AY261" s="137"/>
      <c r="AZ261" s="137"/>
      <c r="BA261" s="137"/>
      <c r="BB261" s="137"/>
      <c r="BC261" s="137"/>
      <c r="BD261" s="137"/>
    </row>
    <row r="262" spans="33:56" ht="18" customHeight="1">
      <c r="AG262" s="137"/>
      <c r="AH262" s="113"/>
      <c r="AI262" s="113"/>
      <c r="AJ262" s="113"/>
      <c r="AK262" s="113"/>
      <c r="AL262" s="113"/>
      <c r="AM262" s="113"/>
      <c r="AN262" s="113"/>
      <c r="AO262" s="113"/>
      <c r="AP262" s="113"/>
      <c r="AQ262" s="113"/>
      <c r="AR262" s="113"/>
      <c r="AS262" s="113"/>
      <c r="AT262" s="137"/>
      <c r="AU262" s="137"/>
      <c r="AV262" s="137"/>
      <c r="AW262" s="137"/>
      <c r="AX262" s="137"/>
      <c r="AY262" s="137"/>
      <c r="AZ262" s="137"/>
      <c r="BA262" s="137"/>
      <c r="BB262" s="137"/>
      <c r="BC262" s="137"/>
      <c r="BD262" s="137"/>
    </row>
    <row r="263" spans="33:56" ht="18" customHeight="1">
      <c r="AG263" s="137"/>
      <c r="AH263" s="113"/>
      <c r="AI263" s="113"/>
      <c r="AJ263" s="113"/>
      <c r="AK263" s="113"/>
      <c r="AL263" s="113"/>
      <c r="AM263" s="113"/>
      <c r="AN263" s="113"/>
      <c r="AO263" s="113"/>
      <c r="AP263" s="113"/>
      <c r="AQ263" s="113"/>
      <c r="AR263" s="113"/>
      <c r="AS263" s="113"/>
      <c r="AT263" s="137"/>
      <c r="AU263" s="137"/>
      <c r="AV263" s="137"/>
      <c r="AW263" s="137"/>
      <c r="AX263" s="137"/>
      <c r="AY263" s="137"/>
      <c r="AZ263" s="137"/>
      <c r="BA263" s="137"/>
      <c r="BB263" s="137"/>
      <c r="BC263" s="137"/>
      <c r="BD263" s="137"/>
    </row>
    <row r="264" spans="33:56" ht="18" customHeight="1">
      <c r="AG264" s="137"/>
      <c r="AH264" s="113"/>
      <c r="AI264" s="113"/>
      <c r="AJ264" s="113"/>
      <c r="AK264" s="113"/>
      <c r="AL264" s="113"/>
      <c r="AM264" s="113"/>
      <c r="AN264" s="113"/>
      <c r="AO264" s="113"/>
      <c r="AP264" s="113"/>
      <c r="AQ264" s="113"/>
      <c r="AR264" s="113"/>
      <c r="AS264" s="113"/>
      <c r="AT264" s="137"/>
      <c r="AU264" s="137"/>
      <c r="AV264" s="137"/>
      <c r="AW264" s="137"/>
      <c r="AX264" s="137"/>
      <c r="AY264" s="137"/>
      <c r="AZ264" s="137"/>
      <c r="BA264" s="137"/>
      <c r="BB264" s="137"/>
      <c r="BC264" s="137"/>
      <c r="BD264" s="137"/>
    </row>
    <row r="265" spans="33:56" ht="18" customHeight="1">
      <c r="AG265" s="137"/>
      <c r="AH265" s="113"/>
      <c r="AI265" s="113"/>
      <c r="AJ265" s="113"/>
      <c r="AK265" s="113"/>
      <c r="AL265" s="113"/>
      <c r="AM265" s="113"/>
      <c r="AN265" s="113"/>
      <c r="AO265" s="113"/>
      <c r="AP265" s="113"/>
      <c r="AQ265" s="113"/>
      <c r="AR265" s="113"/>
      <c r="AS265" s="113"/>
      <c r="AT265" s="137"/>
      <c r="AU265" s="137"/>
      <c r="AV265" s="137"/>
      <c r="AW265" s="137"/>
      <c r="AX265" s="137"/>
      <c r="AY265" s="137"/>
      <c r="AZ265" s="137"/>
      <c r="BA265" s="137"/>
      <c r="BB265" s="137"/>
      <c r="BC265" s="137"/>
      <c r="BD265" s="137"/>
    </row>
    <row r="266" spans="33:56" ht="18" customHeight="1">
      <c r="AG266" s="137"/>
      <c r="AH266" s="113"/>
      <c r="AI266" s="113"/>
      <c r="AJ266" s="113"/>
      <c r="AK266" s="113"/>
      <c r="AL266" s="113"/>
      <c r="AM266" s="113"/>
      <c r="AN266" s="113"/>
      <c r="AO266" s="113"/>
      <c r="AP266" s="113"/>
      <c r="AQ266" s="113"/>
      <c r="AR266" s="113"/>
      <c r="AS266" s="113"/>
      <c r="AT266" s="137"/>
      <c r="AU266" s="137"/>
      <c r="AV266" s="137"/>
      <c r="AW266" s="137"/>
      <c r="AX266" s="137"/>
      <c r="AY266" s="137"/>
      <c r="AZ266" s="137"/>
      <c r="BA266" s="137"/>
      <c r="BB266" s="137"/>
      <c r="BC266" s="137"/>
      <c r="BD266" s="137"/>
    </row>
    <row r="267" spans="33:56" ht="18" customHeight="1">
      <c r="AG267" s="137"/>
      <c r="AH267" s="113"/>
      <c r="AI267" s="113"/>
      <c r="AJ267" s="113"/>
      <c r="AK267" s="113"/>
      <c r="AL267" s="113"/>
      <c r="AM267" s="113"/>
      <c r="AN267" s="113"/>
      <c r="AO267" s="113"/>
      <c r="AP267" s="113"/>
      <c r="AQ267" s="113"/>
      <c r="AR267" s="113"/>
      <c r="AS267" s="113"/>
      <c r="AT267" s="137"/>
      <c r="AU267" s="137"/>
      <c r="AV267" s="137"/>
      <c r="AW267" s="137"/>
      <c r="AX267" s="137"/>
      <c r="AY267" s="137"/>
      <c r="AZ267" s="137"/>
      <c r="BA267" s="137"/>
      <c r="BB267" s="137"/>
      <c r="BC267" s="137"/>
      <c r="BD267" s="137"/>
    </row>
    <row r="268" spans="33:56" ht="18" customHeight="1">
      <c r="AG268" s="137"/>
      <c r="AH268" s="113"/>
      <c r="AI268" s="113"/>
      <c r="AJ268" s="113"/>
      <c r="AK268" s="113"/>
      <c r="AL268" s="113"/>
      <c r="AM268" s="113"/>
      <c r="AN268" s="113"/>
      <c r="AO268" s="113"/>
      <c r="AP268" s="113"/>
      <c r="AQ268" s="113"/>
      <c r="AR268" s="113"/>
      <c r="AS268" s="113"/>
      <c r="AT268" s="137"/>
      <c r="AU268" s="137"/>
      <c r="AV268" s="137"/>
      <c r="AW268" s="137"/>
      <c r="AX268" s="137"/>
      <c r="AY268" s="137"/>
      <c r="AZ268" s="137"/>
      <c r="BA268" s="137"/>
      <c r="BB268" s="137"/>
      <c r="BC268" s="137"/>
      <c r="BD268" s="137"/>
    </row>
    <row r="269" spans="33:56" ht="18" customHeight="1">
      <c r="AG269" s="137"/>
      <c r="AH269" s="113"/>
      <c r="AI269" s="113"/>
      <c r="AJ269" s="113"/>
      <c r="AK269" s="113"/>
      <c r="AL269" s="113"/>
      <c r="AM269" s="113"/>
      <c r="AN269" s="113"/>
      <c r="AO269" s="113"/>
      <c r="AP269" s="113"/>
      <c r="AQ269" s="113"/>
      <c r="AR269" s="113"/>
      <c r="AS269" s="113"/>
      <c r="AT269" s="137"/>
      <c r="AU269" s="137"/>
      <c r="AV269" s="137"/>
      <c r="AW269" s="137"/>
      <c r="AX269" s="137"/>
      <c r="AY269" s="137"/>
      <c r="AZ269" s="137"/>
      <c r="BA269" s="137"/>
      <c r="BB269" s="137"/>
      <c r="BC269" s="137"/>
      <c r="BD269" s="137"/>
    </row>
    <row r="270" spans="33:56" ht="18" customHeight="1">
      <c r="AG270" s="137"/>
      <c r="AH270" s="113"/>
      <c r="AI270" s="113"/>
      <c r="AJ270" s="113"/>
      <c r="AK270" s="113"/>
      <c r="AL270" s="113"/>
      <c r="AM270" s="113"/>
      <c r="AN270" s="113"/>
      <c r="AO270" s="113"/>
      <c r="AP270" s="113"/>
      <c r="AQ270" s="113"/>
      <c r="AR270" s="113"/>
      <c r="AS270" s="113"/>
      <c r="AT270" s="137"/>
      <c r="AU270" s="137"/>
      <c r="AV270" s="137"/>
      <c r="AW270" s="137"/>
      <c r="AX270" s="137"/>
      <c r="AY270" s="137"/>
      <c r="AZ270" s="137"/>
      <c r="BA270" s="137"/>
      <c r="BB270" s="137"/>
      <c r="BC270" s="137"/>
      <c r="BD270" s="137"/>
    </row>
    <row r="271" spans="33:56" ht="18" customHeight="1">
      <c r="AG271" s="137"/>
      <c r="AH271" s="113"/>
      <c r="AI271" s="113"/>
      <c r="AJ271" s="113"/>
      <c r="AK271" s="113"/>
      <c r="AL271" s="113"/>
      <c r="AM271" s="113"/>
      <c r="AN271" s="113"/>
      <c r="AO271" s="113"/>
      <c r="AP271" s="113"/>
      <c r="AQ271" s="113"/>
      <c r="AR271" s="113"/>
      <c r="AS271" s="113"/>
      <c r="AT271" s="137"/>
      <c r="AU271" s="137"/>
      <c r="AV271" s="137"/>
      <c r="AW271" s="137"/>
      <c r="AX271" s="137"/>
      <c r="AY271" s="137"/>
      <c r="AZ271" s="137"/>
      <c r="BA271" s="137"/>
      <c r="BB271" s="137"/>
      <c r="BC271" s="137"/>
      <c r="BD271" s="137"/>
    </row>
    <row r="272" spans="33:56" ht="18" customHeight="1">
      <c r="AG272" s="137"/>
      <c r="AH272" s="113"/>
      <c r="AI272" s="113"/>
      <c r="AJ272" s="113"/>
      <c r="AK272" s="113"/>
      <c r="AL272" s="113"/>
      <c r="AM272" s="113"/>
      <c r="AN272" s="113"/>
      <c r="AO272" s="113"/>
      <c r="AP272" s="113"/>
      <c r="AQ272" s="113"/>
      <c r="AR272" s="113"/>
      <c r="AS272" s="113"/>
      <c r="AT272" s="137"/>
      <c r="AU272" s="137"/>
      <c r="AV272" s="137"/>
      <c r="AW272" s="137"/>
      <c r="AX272" s="137"/>
      <c r="AY272" s="137"/>
      <c r="AZ272" s="137"/>
      <c r="BA272" s="137"/>
      <c r="BB272" s="137"/>
      <c r="BC272" s="137"/>
      <c r="BD272" s="137"/>
    </row>
    <row r="273" spans="33:56" ht="18" customHeight="1">
      <c r="AG273" s="137"/>
      <c r="AH273" s="113"/>
      <c r="AI273" s="113"/>
      <c r="AJ273" s="113"/>
      <c r="AK273" s="113"/>
      <c r="AL273" s="113"/>
      <c r="AM273" s="113"/>
      <c r="AN273" s="113"/>
      <c r="AO273" s="113"/>
      <c r="AP273" s="113"/>
      <c r="AQ273" s="113"/>
      <c r="AR273" s="113"/>
      <c r="AS273" s="113"/>
      <c r="AT273" s="137"/>
      <c r="AU273" s="137"/>
      <c r="AV273" s="137"/>
      <c r="AW273" s="137"/>
      <c r="AX273" s="137"/>
      <c r="AY273" s="137"/>
      <c r="AZ273" s="137"/>
      <c r="BA273" s="137"/>
      <c r="BB273" s="137"/>
      <c r="BC273" s="137"/>
      <c r="BD273" s="137"/>
    </row>
    <row r="274" spans="33:56" ht="18" customHeight="1">
      <c r="AG274" s="137"/>
      <c r="AH274" s="113"/>
      <c r="AI274" s="113"/>
      <c r="AJ274" s="113"/>
      <c r="AK274" s="113"/>
      <c r="AL274" s="113"/>
      <c r="AM274" s="113"/>
      <c r="AN274" s="113"/>
      <c r="AO274" s="113"/>
      <c r="AP274" s="113"/>
      <c r="AQ274" s="113"/>
      <c r="AR274" s="113"/>
      <c r="AS274" s="113"/>
      <c r="AT274" s="137"/>
      <c r="AU274" s="137"/>
      <c r="AV274" s="137"/>
      <c r="AW274" s="137"/>
      <c r="AX274" s="137"/>
      <c r="AY274" s="137"/>
      <c r="AZ274" s="137"/>
      <c r="BA274" s="137"/>
      <c r="BB274" s="137"/>
      <c r="BC274" s="137"/>
      <c r="BD274" s="137"/>
    </row>
    <row r="275" spans="33:56" ht="18" customHeight="1">
      <c r="AG275" s="137"/>
      <c r="AH275" s="113"/>
      <c r="AI275" s="113"/>
      <c r="AJ275" s="113"/>
      <c r="AK275" s="113"/>
      <c r="AL275" s="113"/>
      <c r="AM275" s="113"/>
      <c r="AN275" s="113"/>
      <c r="AO275" s="113"/>
      <c r="AP275" s="113"/>
      <c r="AQ275" s="113"/>
      <c r="AR275" s="113"/>
      <c r="AS275" s="113"/>
      <c r="AT275" s="137"/>
      <c r="AU275" s="137"/>
      <c r="AV275" s="137"/>
      <c r="AW275" s="137"/>
      <c r="AX275" s="137"/>
      <c r="AY275" s="137"/>
      <c r="AZ275" s="137"/>
      <c r="BA275" s="137"/>
      <c r="BB275" s="137"/>
      <c r="BC275" s="137"/>
      <c r="BD275" s="137"/>
    </row>
    <row r="276" spans="33:56" ht="18" customHeight="1">
      <c r="AG276" s="137"/>
      <c r="AH276" s="113"/>
      <c r="AI276" s="113"/>
      <c r="AJ276" s="113"/>
      <c r="AK276" s="113"/>
      <c r="AL276" s="113"/>
      <c r="AM276" s="113"/>
      <c r="AN276" s="113"/>
      <c r="AO276" s="113"/>
      <c r="AP276" s="113"/>
      <c r="AQ276" s="113"/>
      <c r="AR276" s="113"/>
      <c r="AS276" s="113"/>
      <c r="AT276" s="137"/>
      <c r="AU276" s="137"/>
      <c r="AV276" s="137"/>
      <c r="AW276" s="137"/>
      <c r="AX276" s="137"/>
      <c r="AY276" s="137"/>
      <c r="AZ276" s="137"/>
      <c r="BA276" s="137"/>
      <c r="BB276" s="137"/>
      <c r="BC276" s="137"/>
      <c r="BD276" s="137"/>
    </row>
    <row r="277" spans="33:56" ht="18" customHeight="1">
      <c r="AG277" s="137"/>
      <c r="AH277" s="113"/>
      <c r="AI277" s="113"/>
      <c r="AJ277" s="113"/>
      <c r="AK277" s="113"/>
      <c r="AL277" s="113"/>
      <c r="AM277" s="113"/>
      <c r="AN277" s="113"/>
      <c r="AO277" s="113"/>
      <c r="AP277" s="113"/>
      <c r="AQ277" s="113"/>
      <c r="AR277" s="113"/>
      <c r="AS277" s="113"/>
      <c r="AT277" s="137"/>
      <c r="AU277" s="137"/>
      <c r="AV277" s="137"/>
      <c r="AW277" s="137"/>
      <c r="AX277" s="137"/>
      <c r="AY277" s="137"/>
      <c r="AZ277" s="137"/>
      <c r="BA277" s="137"/>
      <c r="BB277" s="137"/>
      <c r="BC277" s="137"/>
      <c r="BD277" s="137"/>
    </row>
    <row r="278" spans="33:56" ht="18" customHeight="1">
      <c r="AG278" s="137"/>
      <c r="AH278" s="113"/>
      <c r="AI278" s="113"/>
      <c r="AJ278" s="113"/>
      <c r="AK278" s="113"/>
      <c r="AL278" s="113"/>
      <c r="AM278" s="113"/>
      <c r="AN278" s="113"/>
      <c r="AO278" s="113"/>
      <c r="AP278" s="113"/>
      <c r="AQ278" s="113"/>
      <c r="AR278" s="113"/>
      <c r="AS278" s="113"/>
      <c r="AT278" s="137"/>
      <c r="AU278" s="137"/>
      <c r="AV278" s="137"/>
      <c r="AW278" s="137"/>
      <c r="AX278" s="137"/>
      <c r="AY278" s="137"/>
      <c r="AZ278" s="137"/>
      <c r="BA278" s="137"/>
      <c r="BB278" s="137"/>
      <c r="BC278" s="137"/>
      <c r="BD278" s="137"/>
    </row>
    <row r="279" spans="33:56" ht="18" customHeight="1">
      <c r="AG279" s="137"/>
      <c r="AH279" s="113"/>
      <c r="AI279" s="113"/>
      <c r="AJ279" s="113"/>
      <c r="AK279" s="113"/>
      <c r="AL279" s="113"/>
      <c r="AM279" s="113"/>
      <c r="AN279" s="113"/>
      <c r="AO279" s="113"/>
      <c r="AP279" s="113"/>
      <c r="AQ279" s="113"/>
      <c r="AR279" s="113"/>
      <c r="AS279" s="113"/>
      <c r="AT279" s="137"/>
      <c r="AU279" s="137"/>
      <c r="AV279" s="137"/>
      <c r="AW279" s="137"/>
      <c r="AX279" s="137"/>
      <c r="AY279" s="137"/>
      <c r="AZ279" s="137"/>
      <c r="BA279" s="137"/>
      <c r="BB279" s="137"/>
      <c r="BC279" s="137"/>
      <c r="BD279" s="137"/>
    </row>
    <row r="280" spans="33:56" ht="18" customHeight="1">
      <c r="AG280" s="137"/>
      <c r="AH280" s="113"/>
      <c r="AI280" s="113"/>
      <c r="AJ280" s="113"/>
      <c r="AK280" s="113"/>
      <c r="AL280" s="113"/>
      <c r="AM280" s="113"/>
      <c r="AN280" s="113"/>
      <c r="AO280" s="113"/>
      <c r="AP280" s="113"/>
      <c r="AQ280" s="113"/>
      <c r="AR280" s="113"/>
      <c r="AS280" s="113"/>
      <c r="AT280" s="137"/>
      <c r="AU280" s="137"/>
      <c r="AV280" s="137"/>
      <c r="AW280" s="137"/>
      <c r="AX280" s="137"/>
      <c r="AY280" s="137"/>
      <c r="AZ280" s="137"/>
      <c r="BA280" s="137"/>
      <c r="BB280" s="137"/>
      <c r="BC280" s="137"/>
      <c r="BD280" s="137"/>
    </row>
    <row r="281" spans="33:56" ht="18" customHeight="1">
      <c r="AG281" s="137"/>
      <c r="AH281" s="113"/>
      <c r="AI281" s="113"/>
      <c r="AJ281" s="113"/>
      <c r="AK281" s="113"/>
      <c r="AL281" s="113"/>
      <c r="AM281" s="113"/>
      <c r="AN281" s="113"/>
      <c r="AO281" s="113"/>
      <c r="AP281" s="113"/>
      <c r="AQ281" s="113"/>
      <c r="AR281" s="113"/>
      <c r="AS281" s="113"/>
      <c r="AT281" s="137"/>
      <c r="AU281" s="137"/>
      <c r="AV281" s="137"/>
      <c r="AW281" s="137"/>
      <c r="AX281" s="137"/>
      <c r="AY281" s="137"/>
      <c r="AZ281" s="137"/>
      <c r="BA281" s="137"/>
      <c r="BB281" s="137"/>
      <c r="BC281" s="137"/>
      <c r="BD281" s="137"/>
    </row>
    <row r="282" spans="33:56" ht="18" customHeight="1">
      <c r="AG282" s="137"/>
      <c r="AH282" s="113"/>
      <c r="AI282" s="113"/>
      <c r="AJ282" s="113"/>
      <c r="AK282" s="113"/>
      <c r="AL282" s="113"/>
      <c r="AM282" s="113"/>
      <c r="AN282" s="113"/>
      <c r="AO282" s="113"/>
      <c r="AP282" s="113"/>
      <c r="AQ282" s="113"/>
      <c r="AR282" s="113"/>
      <c r="AS282" s="113"/>
      <c r="AT282" s="137"/>
      <c r="AU282" s="137"/>
      <c r="AV282" s="137"/>
      <c r="AW282" s="137"/>
      <c r="AX282" s="137"/>
      <c r="AY282" s="137"/>
      <c r="AZ282" s="137"/>
      <c r="BA282" s="137"/>
      <c r="BB282" s="137"/>
      <c r="BC282" s="137"/>
      <c r="BD282" s="137"/>
    </row>
    <row r="283" spans="33:56" ht="18" customHeight="1">
      <c r="AG283" s="137"/>
      <c r="AH283" s="113"/>
      <c r="AI283" s="113"/>
      <c r="AJ283" s="113"/>
      <c r="AK283" s="113"/>
      <c r="AL283" s="113"/>
      <c r="AM283" s="113"/>
      <c r="AN283" s="113"/>
      <c r="AO283" s="113"/>
      <c r="AP283" s="113"/>
      <c r="AQ283" s="113"/>
      <c r="AR283" s="113"/>
      <c r="AS283" s="113"/>
      <c r="AT283" s="137"/>
      <c r="AU283" s="137"/>
      <c r="AV283" s="137"/>
      <c r="AW283" s="137"/>
      <c r="AX283" s="137"/>
      <c r="AY283" s="137"/>
      <c r="AZ283" s="137"/>
      <c r="BA283" s="137"/>
      <c r="BB283" s="137"/>
      <c r="BC283" s="137"/>
      <c r="BD283" s="137"/>
    </row>
    <row r="284" spans="33:56" ht="18" customHeight="1">
      <c r="AG284" s="137"/>
      <c r="AH284" s="113"/>
      <c r="AI284" s="113"/>
      <c r="AJ284" s="113"/>
      <c r="AK284" s="113"/>
      <c r="AL284" s="113"/>
      <c r="AM284" s="113"/>
      <c r="AN284" s="113"/>
      <c r="AO284" s="113"/>
      <c r="AP284" s="113"/>
      <c r="AQ284" s="113"/>
      <c r="AR284" s="113"/>
      <c r="AS284" s="113"/>
      <c r="AT284" s="137"/>
      <c r="AU284" s="137"/>
      <c r="AV284" s="137"/>
      <c r="AW284" s="137"/>
      <c r="AX284" s="137"/>
      <c r="AY284" s="137"/>
      <c r="AZ284" s="137"/>
      <c r="BA284" s="137"/>
      <c r="BB284" s="137"/>
      <c r="BC284" s="137"/>
      <c r="BD284" s="137"/>
    </row>
    <row r="285" spans="33:56" ht="18" customHeight="1">
      <c r="AG285" s="137"/>
      <c r="AH285" s="113"/>
      <c r="AI285" s="113"/>
      <c r="AJ285" s="113"/>
      <c r="AK285" s="113"/>
      <c r="AL285" s="113"/>
      <c r="AM285" s="113"/>
      <c r="AN285" s="113"/>
      <c r="AO285" s="113"/>
      <c r="AP285" s="113"/>
      <c r="AQ285" s="113"/>
      <c r="AR285" s="113"/>
      <c r="AS285" s="113"/>
      <c r="AT285" s="137"/>
      <c r="AU285" s="137"/>
      <c r="AV285" s="137"/>
      <c r="AW285" s="137"/>
      <c r="AX285" s="137"/>
      <c r="AY285" s="137"/>
      <c r="AZ285" s="137"/>
      <c r="BA285" s="137"/>
      <c r="BB285" s="137"/>
      <c r="BC285" s="137"/>
      <c r="BD285" s="137"/>
    </row>
    <row r="286" spans="33:56" ht="18" customHeight="1">
      <c r="AG286" s="137"/>
      <c r="AH286" s="113"/>
      <c r="AI286" s="113"/>
      <c r="AJ286" s="113"/>
      <c r="AK286" s="113"/>
      <c r="AL286" s="113"/>
      <c r="AM286" s="113"/>
      <c r="AN286" s="113"/>
      <c r="AO286" s="113"/>
      <c r="AP286" s="113"/>
      <c r="AQ286" s="113"/>
      <c r="AR286" s="113"/>
      <c r="AS286" s="113"/>
      <c r="AT286" s="137"/>
      <c r="AU286" s="137"/>
      <c r="AV286" s="137"/>
      <c r="AW286" s="137"/>
      <c r="AX286" s="137"/>
      <c r="AY286" s="137"/>
      <c r="AZ286" s="137"/>
      <c r="BA286" s="137"/>
      <c r="BB286" s="137"/>
      <c r="BC286" s="137"/>
      <c r="BD286" s="137"/>
    </row>
    <row r="287" spans="33:56" ht="18" customHeight="1">
      <c r="AG287" s="137"/>
      <c r="AH287" s="113"/>
      <c r="AI287" s="113"/>
      <c r="AJ287" s="113"/>
      <c r="AK287" s="113"/>
      <c r="AL287" s="113"/>
      <c r="AM287" s="113"/>
      <c r="AN287" s="113"/>
      <c r="AO287" s="113"/>
      <c r="AP287" s="113"/>
      <c r="AQ287" s="113"/>
      <c r="AR287" s="113"/>
      <c r="AS287" s="113"/>
      <c r="AT287" s="137"/>
      <c r="AU287" s="137"/>
      <c r="AV287" s="137"/>
      <c r="AW287" s="137"/>
      <c r="AX287" s="137"/>
      <c r="AY287" s="137"/>
      <c r="AZ287" s="137"/>
      <c r="BA287" s="137"/>
      <c r="BB287" s="137"/>
      <c r="BC287" s="137"/>
      <c r="BD287" s="137"/>
    </row>
    <row r="288" spans="33:56" ht="18" customHeight="1">
      <c r="AG288" s="137"/>
      <c r="AH288" s="113"/>
      <c r="AI288" s="113"/>
      <c r="AJ288" s="113"/>
      <c r="AK288" s="113"/>
      <c r="AL288" s="113"/>
      <c r="AM288" s="113"/>
      <c r="AN288" s="113"/>
      <c r="AO288" s="113"/>
      <c r="AP288" s="113"/>
      <c r="AQ288" s="113"/>
      <c r="AR288" s="113"/>
      <c r="AS288" s="113"/>
      <c r="AT288" s="137"/>
      <c r="AU288" s="137"/>
      <c r="AV288" s="137"/>
      <c r="AW288" s="137"/>
      <c r="AX288" s="137"/>
      <c r="AY288" s="137"/>
      <c r="AZ288" s="137"/>
      <c r="BA288" s="137"/>
      <c r="BB288" s="137"/>
      <c r="BC288" s="137"/>
      <c r="BD288" s="137"/>
    </row>
    <row r="289" spans="33:56" ht="18" customHeight="1">
      <c r="AG289" s="137"/>
      <c r="AH289" s="113"/>
      <c r="AI289" s="113"/>
      <c r="AJ289" s="113"/>
      <c r="AK289" s="113"/>
      <c r="AL289" s="113"/>
      <c r="AM289" s="113"/>
      <c r="AN289" s="113"/>
      <c r="AO289" s="113"/>
      <c r="AP289" s="113"/>
      <c r="AQ289" s="113"/>
      <c r="AR289" s="113"/>
      <c r="AS289" s="113"/>
      <c r="AT289" s="137"/>
      <c r="AU289" s="137"/>
      <c r="AV289" s="137"/>
      <c r="AW289" s="137"/>
      <c r="AX289" s="137"/>
      <c r="AY289" s="137"/>
      <c r="AZ289" s="137"/>
      <c r="BA289" s="137"/>
      <c r="BB289" s="137"/>
      <c r="BC289" s="137"/>
      <c r="BD289" s="137"/>
    </row>
    <row r="290" spans="33:56" ht="18" customHeight="1">
      <c r="AG290" s="137"/>
      <c r="AH290" s="113"/>
      <c r="AI290" s="113"/>
      <c r="AJ290" s="113"/>
      <c r="AK290" s="113"/>
      <c r="AL290" s="113"/>
      <c r="AM290" s="113"/>
      <c r="AN290" s="113"/>
      <c r="AO290" s="113"/>
      <c r="AP290" s="113"/>
      <c r="AQ290" s="113"/>
      <c r="AR290" s="113"/>
      <c r="AS290" s="113"/>
      <c r="AT290" s="137"/>
      <c r="AU290" s="137"/>
      <c r="AV290" s="137"/>
      <c r="AW290" s="137"/>
      <c r="AX290" s="137"/>
      <c r="AY290" s="137"/>
      <c r="AZ290" s="137"/>
      <c r="BA290" s="137"/>
      <c r="BB290" s="137"/>
      <c r="BC290" s="137"/>
      <c r="BD290" s="137"/>
    </row>
    <row r="291" spans="33:56" ht="18" customHeight="1">
      <c r="AG291" s="137"/>
      <c r="AH291" s="113"/>
      <c r="AI291" s="113"/>
      <c r="AJ291" s="113"/>
      <c r="AK291" s="113"/>
      <c r="AL291" s="113"/>
      <c r="AM291" s="113"/>
      <c r="AN291" s="113"/>
      <c r="AO291" s="113"/>
      <c r="AP291" s="113"/>
      <c r="AQ291" s="113"/>
      <c r="AR291" s="113"/>
      <c r="AS291" s="113"/>
      <c r="AT291" s="137"/>
      <c r="AU291" s="137"/>
      <c r="AV291" s="137"/>
      <c r="AW291" s="137"/>
      <c r="AX291" s="137"/>
      <c r="AY291" s="137"/>
      <c r="AZ291" s="137"/>
      <c r="BA291" s="137"/>
      <c r="BB291" s="137"/>
      <c r="BC291" s="137"/>
      <c r="BD291" s="137"/>
    </row>
    <row r="292" spans="33:56" ht="18" customHeight="1">
      <c r="AG292" s="137"/>
      <c r="AH292" s="113"/>
      <c r="AI292" s="113"/>
      <c r="AJ292" s="113"/>
      <c r="AK292" s="113"/>
      <c r="AL292" s="113"/>
      <c r="AM292" s="113"/>
      <c r="AN292" s="113"/>
      <c r="AO292" s="113"/>
      <c r="AP292" s="113"/>
      <c r="AQ292" s="113"/>
      <c r="AR292" s="113"/>
      <c r="AS292" s="113"/>
      <c r="AT292" s="137"/>
      <c r="AU292" s="137"/>
      <c r="AV292" s="137"/>
      <c r="AW292" s="137"/>
      <c r="AX292" s="137"/>
      <c r="AY292" s="137"/>
      <c r="AZ292" s="137"/>
      <c r="BA292" s="137"/>
      <c r="BB292" s="137"/>
      <c r="BC292" s="137"/>
      <c r="BD292" s="137"/>
    </row>
    <row r="293" spans="33:56" ht="18" customHeight="1">
      <c r="AG293" s="137"/>
      <c r="AH293" s="113"/>
      <c r="AI293" s="113"/>
      <c r="AJ293" s="113"/>
      <c r="AK293" s="113"/>
      <c r="AL293" s="113"/>
      <c r="AM293" s="113"/>
      <c r="AN293" s="113"/>
      <c r="AO293" s="113"/>
      <c r="AP293" s="113"/>
      <c r="AQ293" s="113"/>
      <c r="AR293" s="113"/>
      <c r="AS293" s="113"/>
      <c r="AT293" s="137"/>
      <c r="AU293" s="137"/>
      <c r="AV293" s="137"/>
      <c r="AW293" s="137"/>
      <c r="AX293" s="137"/>
      <c r="AY293" s="137"/>
      <c r="AZ293" s="137"/>
      <c r="BA293" s="137"/>
      <c r="BB293" s="137"/>
      <c r="BC293" s="137"/>
      <c r="BD293" s="137"/>
    </row>
    <row r="294" spans="33:56" ht="18" customHeight="1">
      <c r="AG294" s="137"/>
      <c r="AH294" s="113"/>
      <c r="AI294" s="113"/>
      <c r="AJ294" s="113"/>
      <c r="AK294" s="113"/>
      <c r="AL294" s="113"/>
      <c r="AM294" s="113"/>
      <c r="AN294" s="113"/>
      <c r="AO294" s="113"/>
      <c r="AP294" s="113"/>
      <c r="AQ294" s="113"/>
      <c r="AR294" s="113"/>
      <c r="AS294" s="113"/>
      <c r="AT294" s="137"/>
      <c r="AU294" s="137"/>
      <c r="AV294" s="137"/>
      <c r="AW294" s="137"/>
      <c r="AX294" s="137"/>
      <c r="AY294" s="137"/>
      <c r="AZ294" s="137"/>
      <c r="BA294" s="137"/>
      <c r="BB294" s="137"/>
      <c r="BC294" s="137"/>
      <c r="BD294" s="137"/>
    </row>
    <row r="295" spans="33:56" ht="18" customHeight="1">
      <c r="AG295" s="137"/>
      <c r="AH295" s="113"/>
      <c r="AI295" s="113"/>
      <c r="AJ295" s="113"/>
      <c r="AK295" s="113"/>
      <c r="AL295" s="113"/>
      <c r="AM295" s="113"/>
      <c r="AN295" s="113"/>
      <c r="AO295" s="113"/>
      <c r="AP295" s="113"/>
      <c r="AQ295" s="113"/>
      <c r="AR295" s="113"/>
      <c r="AS295" s="113"/>
      <c r="AT295" s="137"/>
      <c r="AU295" s="137"/>
      <c r="AV295" s="137"/>
      <c r="AW295" s="137"/>
      <c r="AX295" s="137"/>
      <c r="AY295" s="137"/>
      <c r="AZ295" s="137"/>
      <c r="BA295" s="137"/>
      <c r="BB295" s="137"/>
      <c r="BC295" s="137"/>
      <c r="BD295" s="137"/>
    </row>
    <row r="296" spans="33:56" ht="18" customHeight="1">
      <c r="AG296" s="137"/>
      <c r="AH296" s="113"/>
      <c r="AI296" s="113"/>
      <c r="AJ296" s="113"/>
      <c r="AK296" s="113"/>
      <c r="AL296" s="113"/>
      <c r="AM296" s="113"/>
      <c r="AN296" s="113"/>
      <c r="AO296" s="113"/>
      <c r="AP296" s="113"/>
      <c r="AQ296" s="113"/>
      <c r="AR296" s="113"/>
      <c r="AS296" s="113"/>
      <c r="AT296" s="137"/>
      <c r="AU296" s="137"/>
      <c r="AV296" s="137"/>
      <c r="AW296" s="137"/>
      <c r="AX296" s="137"/>
      <c r="AY296" s="137"/>
      <c r="AZ296" s="137"/>
      <c r="BA296" s="137"/>
      <c r="BB296" s="137"/>
      <c r="BC296" s="137"/>
      <c r="BD296" s="137"/>
    </row>
    <row r="297" spans="33:56" ht="18" customHeight="1">
      <c r="AG297" s="137"/>
      <c r="AH297" s="113"/>
      <c r="AI297" s="113"/>
      <c r="AJ297" s="113"/>
      <c r="AK297" s="113"/>
      <c r="AL297" s="113"/>
      <c r="AM297" s="113"/>
      <c r="AN297" s="113"/>
      <c r="AO297" s="113"/>
      <c r="AP297" s="113"/>
      <c r="AQ297" s="113"/>
      <c r="AR297" s="113"/>
      <c r="AS297" s="113"/>
      <c r="AT297" s="137"/>
      <c r="AU297" s="137"/>
      <c r="AV297" s="137"/>
      <c r="AW297" s="137"/>
      <c r="AX297" s="137"/>
      <c r="AY297" s="137"/>
      <c r="AZ297" s="137"/>
      <c r="BA297" s="137"/>
      <c r="BB297" s="137"/>
      <c r="BC297" s="137"/>
      <c r="BD297" s="137"/>
    </row>
    <row r="298" spans="33:56" ht="18" customHeight="1">
      <c r="AG298" s="137"/>
      <c r="AH298" s="113"/>
      <c r="AI298" s="113"/>
      <c r="AJ298" s="113"/>
      <c r="AK298" s="113"/>
      <c r="AL298" s="113"/>
      <c r="AM298" s="113"/>
      <c r="AN298" s="113"/>
      <c r="AO298" s="113"/>
      <c r="AP298" s="113"/>
      <c r="AQ298" s="113"/>
      <c r="AR298" s="113"/>
      <c r="AS298" s="113"/>
      <c r="AT298" s="137"/>
      <c r="AU298" s="137"/>
      <c r="AV298" s="137"/>
      <c r="AW298" s="137"/>
      <c r="AX298" s="137"/>
      <c r="AY298" s="137"/>
      <c r="AZ298" s="137"/>
      <c r="BA298" s="137"/>
      <c r="BB298" s="137"/>
      <c r="BC298" s="137"/>
      <c r="BD298" s="137"/>
    </row>
    <row r="299" spans="33:56" ht="18" customHeight="1">
      <c r="AG299" s="137"/>
      <c r="AH299" s="113"/>
      <c r="AI299" s="113"/>
      <c r="AJ299" s="113"/>
      <c r="AK299" s="113"/>
      <c r="AL299" s="113"/>
      <c r="AM299" s="113"/>
      <c r="AN299" s="113"/>
      <c r="AO299" s="113"/>
      <c r="AP299" s="113"/>
      <c r="AQ299" s="113"/>
      <c r="AR299" s="113"/>
      <c r="AS299" s="113"/>
      <c r="AT299" s="137"/>
      <c r="AU299" s="137"/>
      <c r="AV299" s="137"/>
      <c r="AW299" s="137"/>
      <c r="AX299" s="137"/>
      <c r="AY299" s="137"/>
      <c r="AZ299" s="137"/>
      <c r="BA299" s="137"/>
      <c r="BB299" s="137"/>
      <c r="BC299" s="137"/>
      <c r="BD299" s="137"/>
    </row>
    <row r="300" spans="33:56" ht="18" customHeight="1">
      <c r="AG300" s="137"/>
      <c r="AH300" s="113"/>
      <c r="AI300" s="113"/>
      <c r="AJ300" s="113"/>
      <c r="AK300" s="113"/>
      <c r="AL300" s="113"/>
      <c r="AM300" s="113"/>
      <c r="AN300" s="113"/>
      <c r="AO300" s="113"/>
      <c r="AP300" s="113"/>
      <c r="AQ300" s="113"/>
      <c r="AR300" s="113"/>
      <c r="AS300" s="113"/>
      <c r="AT300" s="137"/>
      <c r="AU300" s="137"/>
      <c r="AV300" s="137"/>
      <c r="AW300" s="137"/>
      <c r="AX300" s="137"/>
      <c r="AY300" s="137"/>
      <c r="AZ300" s="137"/>
      <c r="BA300" s="137"/>
      <c r="BB300" s="137"/>
      <c r="BC300" s="137"/>
      <c r="BD300" s="137"/>
    </row>
    <row r="301" spans="33:56" ht="18" customHeight="1">
      <c r="AG301" s="137"/>
      <c r="AH301" s="113"/>
      <c r="AI301" s="113"/>
      <c r="AJ301" s="113"/>
      <c r="AK301" s="113"/>
      <c r="AL301" s="113"/>
      <c r="AM301" s="113"/>
      <c r="AN301" s="113"/>
      <c r="AO301" s="113"/>
      <c r="AP301" s="113"/>
      <c r="AQ301" s="113"/>
      <c r="AR301" s="113"/>
      <c r="AS301" s="113"/>
      <c r="AT301" s="137"/>
      <c r="AU301" s="137"/>
      <c r="AV301" s="137"/>
      <c r="AW301" s="137"/>
      <c r="AX301" s="137"/>
      <c r="AY301" s="137"/>
      <c r="AZ301" s="137"/>
      <c r="BA301" s="137"/>
      <c r="BB301" s="137"/>
      <c r="BC301" s="137"/>
      <c r="BD301" s="137"/>
    </row>
    <row r="302" spans="33:56" ht="18" customHeight="1">
      <c r="AG302" s="137"/>
      <c r="AH302" s="113"/>
      <c r="AI302" s="113"/>
      <c r="AJ302" s="113"/>
      <c r="AK302" s="113"/>
      <c r="AL302" s="113"/>
      <c r="AM302" s="113"/>
      <c r="AN302" s="113"/>
      <c r="AO302" s="113"/>
      <c r="AP302" s="113"/>
      <c r="AQ302" s="113"/>
      <c r="AR302" s="113"/>
      <c r="AS302" s="113"/>
      <c r="AT302" s="137"/>
      <c r="AU302" s="137"/>
      <c r="AV302" s="137"/>
      <c r="AW302" s="137"/>
      <c r="AX302" s="137"/>
      <c r="AY302" s="137"/>
      <c r="AZ302" s="137"/>
      <c r="BA302" s="137"/>
      <c r="BB302" s="137"/>
      <c r="BC302" s="137"/>
      <c r="BD302" s="137"/>
    </row>
    <row r="303" spans="33:56" ht="18" customHeight="1">
      <c r="AG303" s="137"/>
      <c r="AH303" s="113"/>
      <c r="AI303" s="113"/>
      <c r="AJ303" s="113"/>
      <c r="AK303" s="113"/>
      <c r="AL303" s="113"/>
      <c r="AM303" s="113"/>
      <c r="AN303" s="113"/>
      <c r="AO303" s="113"/>
      <c r="AP303" s="113"/>
      <c r="AQ303" s="113"/>
      <c r="AR303" s="113"/>
      <c r="AS303" s="113"/>
      <c r="AT303" s="137"/>
      <c r="AU303" s="137"/>
      <c r="AV303" s="137"/>
      <c r="AW303" s="137"/>
      <c r="AX303" s="137"/>
      <c r="AY303" s="137"/>
      <c r="AZ303" s="137"/>
      <c r="BA303" s="137"/>
      <c r="BB303" s="137"/>
      <c r="BC303" s="137"/>
      <c r="BD303" s="137"/>
    </row>
    <row r="304" spans="33:56" ht="18" customHeight="1">
      <c r="AG304" s="137"/>
      <c r="AH304" s="113"/>
      <c r="AI304" s="113"/>
      <c r="AJ304" s="113"/>
      <c r="AK304" s="113"/>
      <c r="AL304" s="113"/>
      <c r="AM304" s="113"/>
      <c r="AN304" s="113"/>
      <c r="AO304" s="113"/>
      <c r="AP304" s="113"/>
      <c r="AQ304" s="113"/>
      <c r="AR304" s="113"/>
      <c r="AS304" s="113"/>
      <c r="AT304" s="137"/>
      <c r="AU304" s="137"/>
      <c r="AV304" s="137"/>
      <c r="AW304" s="137"/>
      <c r="AX304" s="137"/>
      <c r="AY304" s="137"/>
      <c r="AZ304" s="137"/>
      <c r="BA304" s="137"/>
      <c r="BB304" s="137"/>
      <c r="BC304" s="137"/>
      <c r="BD304" s="137"/>
    </row>
    <row r="305" spans="33:56" ht="18" customHeight="1">
      <c r="AG305" s="137"/>
      <c r="AH305" s="113"/>
      <c r="AI305" s="113"/>
      <c r="AJ305" s="113"/>
      <c r="AK305" s="113"/>
      <c r="AL305" s="113"/>
      <c r="AM305" s="113"/>
      <c r="AN305" s="113"/>
      <c r="AO305" s="113"/>
      <c r="AP305" s="113"/>
      <c r="AQ305" s="113"/>
      <c r="AR305" s="113"/>
      <c r="AS305" s="113"/>
      <c r="AT305" s="137"/>
      <c r="AU305" s="137"/>
      <c r="AV305" s="137"/>
      <c r="AW305" s="137"/>
      <c r="AX305" s="137"/>
      <c r="AY305" s="137"/>
      <c r="AZ305" s="137"/>
      <c r="BA305" s="137"/>
      <c r="BB305" s="137"/>
      <c r="BC305" s="137"/>
      <c r="BD305" s="137"/>
    </row>
    <row r="306" spans="33:56" ht="18" customHeight="1">
      <c r="AG306" s="137"/>
      <c r="AH306" s="113"/>
      <c r="AI306" s="113"/>
      <c r="AJ306" s="113"/>
      <c r="AK306" s="113"/>
      <c r="AL306" s="113"/>
      <c r="AM306" s="113"/>
      <c r="AN306" s="113"/>
      <c r="AO306" s="113"/>
      <c r="AP306" s="113"/>
      <c r="AQ306" s="113"/>
      <c r="AR306" s="113"/>
      <c r="AS306" s="113"/>
      <c r="AT306" s="137"/>
      <c r="AU306" s="137"/>
      <c r="AV306" s="137"/>
      <c r="AW306" s="137"/>
      <c r="AX306" s="137"/>
      <c r="AY306" s="137"/>
      <c r="AZ306" s="137"/>
      <c r="BA306" s="137"/>
      <c r="BB306" s="137"/>
      <c r="BC306" s="137"/>
      <c r="BD306" s="137"/>
    </row>
    <row r="307" spans="33:56" ht="18" customHeight="1">
      <c r="AG307" s="137"/>
      <c r="AH307" s="113"/>
      <c r="AI307" s="113"/>
      <c r="AJ307" s="113"/>
      <c r="AK307" s="113"/>
      <c r="AL307" s="113"/>
      <c r="AM307" s="113"/>
      <c r="AN307" s="113"/>
      <c r="AO307" s="113"/>
      <c r="AP307" s="113"/>
      <c r="AQ307" s="113"/>
      <c r="AR307" s="113"/>
      <c r="AS307" s="113"/>
      <c r="AT307" s="137"/>
      <c r="AU307" s="137"/>
      <c r="AV307" s="137"/>
      <c r="AW307" s="137"/>
      <c r="AX307" s="137"/>
      <c r="AY307" s="137"/>
      <c r="AZ307" s="137"/>
      <c r="BA307" s="137"/>
      <c r="BB307" s="137"/>
      <c r="BC307" s="137"/>
      <c r="BD307" s="137"/>
    </row>
    <row r="308" spans="33:56" ht="18" customHeight="1">
      <c r="AG308" s="137"/>
      <c r="AH308" s="113"/>
      <c r="AI308" s="113"/>
      <c r="AJ308" s="113"/>
      <c r="AK308" s="113"/>
      <c r="AL308" s="113"/>
      <c r="AM308" s="113"/>
      <c r="AN308" s="113"/>
      <c r="AO308" s="113"/>
      <c r="AP308" s="113"/>
      <c r="AQ308" s="113"/>
      <c r="AR308" s="113"/>
      <c r="AS308" s="113"/>
      <c r="AT308" s="137"/>
      <c r="AU308" s="137"/>
      <c r="AV308" s="137"/>
      <c r="AW308" s="137"/>
      <c r="AX308" s="137"/>
      <c r="AY308" s="137"/>
      <c r="AZ308" s="137"/>
      <c r="BA308" s="137"/>
      <c r="BB308" s="137"/>
      <c r="BC308" s="137"/>
      <c r="BD308" s="137"/>
    </row>
    <row r="309" spans="33:56" ht="18" customHeight="1">
      <c r="AG309" s="137"/>
      <c r="AH309" s="113"/>
      <c r="AI309" s="113"/>
      <c r="AJ309" s="113"/>
      <c r="AK309" s="113"/>
      <c r="AL309" s="113"/>
      <c r="AM309" s="113"/>
      <c r="AN309" s="113"/>
      <c r="AO309" s="113"/>
      <c r="AP309" s="113"/>
      <c r="AQ309" s="113"/>
      <c r="AR309" s="113"/>
      <c r="AS309" s="113"/>
      <c r="AT309" s="137"/>
      <c r="AU309" s="137"/>
      <c r="AV309" s="137"/>
      <c r="AW309" s="137"/>
      <c r="AX309" s="137"/>
      <c r="AY309" s="137"/>
      <c r="AZ309" s="137"/>
      <c r="BA309" s="137"/>
      <c r="BB309" s="137"/>
      <c r="BC309" s="137"/>
      <c r="BD309" s="137"/>
    </row>
    <row r="310" spans="33:56" ht="18" customHeight="1">
      <c r="AG310" s="137"/>
      <c r="AH310" s="113"/>
      <c r="AI310" s="113"/>
      <c r="AJ310" s="113"/>
      <c r="AK310" s="113"/>
      <c r="AL310" s="113"/>
      <c r="AM310" s="113"/>
      <c r="AN310" s="113"/>
      <c r="AO310" s="113"/>
      <c r="AP310" s="113"/>
      <c r="AQ310" s="113"/>
      <c r="AR310" s="113"/>
      <c r="AS310" s="113"/>
      <c r="AT310" s="137"/>
      <c r="AU310" s="137"/>
      <c r="AV310" s="137"/>
      <c r="AW310" s="137"/>
      <c r="AX310" s="137"/>
      <c r="AY310" s="137"/>
      <c r="AZ310" s="137"/>
      <c r="BA310" s="137"/>
      <c r="BB310" s="137"/>
      <c r="BC310" s="137"/>
      <c r="BD310" s="137"/>
    </row>
    <row r="311" spans="33:56" ht="18" customHeight="1">
      <c r="AG311" s="137"/>
      <c r="AH311" s="113"/>
      <c r="AI311" s="113"/>
      <c r="AJ311" s="113"/>
      <c r="AK311" s="113"/>
      <c r="AL311" s="113"/>
      <c r="AM311" s="113"/>
      <c r="AN311" s="113"/>
      <c r="AO311" s="113"/>
      <c r="AP311" s="113"/>
      <c r="AQ311" s="113"/>
      <c r="AR311" s="113"/>
      <c r="AS311" s="113"/>
      <c r="AT311" s="137"/>
      <c r="AU311" s="137"/>
      <c r="AV311" s="137"/>
      <c r="AW311" s="137"/>
      <c r="AX311" s="137"/>
      <c r="AY311" s="137"/>
      <c r="AZ311" s="137"/>
      <c r="BA311" s="137"/>
      <c r="BB311" s="137"/>
      <c r="BC311" s="137"/>
      <c r="BD311" s="137"/>
    </row>
    <row r="312" spans="33:56" ht="18" customHeight="1">
      <c r="AG312" s="137"/>
      <c r="AH312" s="113"/>
      <c r="AI312" s="113"/>
      <c r="AJ312" s="113"/>
      <c r="AK312" s="113"/>
      <c r="AL312" s="113"/>
      <c r="AM312" s="113"/>
      <c r="AN312" s="113"/>
      <c r="AO312" s="113"/>
      <c r="AP312" s="113"/>
      <c r="AQ312" s="113"/>
      <c r="AR312" s="113"/>
      <c r="AS312" s="113"/>
      <c r="AT312" s="137"/>
      <c r="AU312" s="137"/>
      <c r="AV312" s="137"/>
      <c r="AW312" s="137"/>
      <c r="AX312" s="137"/>
      <c r="AY312" s="137"/>
      <c r="AZ312" s="137"/>
      <c r="BA312" s="137"/>
      <c r="BB312" s="137"/>
      <c r="BC312" s="137"/>
      <c r="BD312" s="137"/>
    </row>
    <row r="313" spans="33:56" ht="18" customHeight="1">
      <c r="AG313" s="137"/>
      <c r="AH313" s="113"/>
      <c r="AI313" s="113"/>
      <c r="AJ313" s="113"/>
      <c r="AK313" s="113"/>
      <c r="AL313" s="113"/>
      <c r="AM313" s="113"/>
      <c r="AN313" s="113"/>
      <c r="AO313" s="113"/>
      <c r="AP313" s="113"/>
      <c r="AQ313" s="113"/>
      <c r="AR313" s="113"/>
      <c r="AS313" s="113"/>
      <c r="AT313" s="137"/>
      <c r="AU313" s="137"/>
      <c r="AV313" s="137"/>
      <c r="AW313" s="137"/>
      <c r="AX313" s="137"/>
      <c r="AY313" s="137"/>
      <c r="AZ313" s="137"/>
      <c r="BA313" s="137"/>
      <c r="BB313" s="137"/>
      <c r="BC313" s="137"/>
      <c r="BD313" s="137"/>
    </row>
    <row r="314" spans="33:56" ht="18" customHeight="1">
      <c r="AG314" s="137"/>
      <c r="AH314" s="113"/>
      <c r="AI314" s="113"/>
      <c r="AJ314" s="113"/>
      <c r="AK314" s="113"/>
      <c r="AL314" s="113"/>
      <c r="AM314" s="113"/>
      <c r="AN314" s="113"/>
      <c r="AO314" s="113"/>
      <c r="AP314" s="113"/>
      <c r="AQ314" s="113"/>
      <c r="AR314" s="113"/>
      <c r="AS314" s="113"/>
      <c r="AT314" s="137"/>
      <c r="AU314" s="137"/>
      <c r="AV314" s="137"/>
      <c r="AW314" s="137"/>
      <c r="AX314" s="137"/>
      <c r="AY314" s="137"/>
      <c r="AZ314" s="137"/>
      <c r="BA314" s="137"/>
      <c r="BB314" s="137"/>
      <c r="BC314" s="137"/>
      <c r="BD314" s="137"/>
    </row>
    <row r="315" spans="33:56" ht="18" customHeight="1">
      <c r="AG315" s="137"/>
      <c r="AH315" s="113"/>
      <c r="AI315" s="113"/>
      <c r="AJ315" s="113"/>
      <c r="AK315" s="113"/>
      <c r="AL315" s="113"/>
      <c r="AM315" s="113"/>
      <c r="AN315" s="113"/>
      <c r="AO315" s="113"/>
      <c r="AP315" s="113"/>
      <c r="AQ315" s="113"/>
      <c r="AR315" s="113"/>
      <c r="AS315" s="113"/>
      <c r="AT315" s="137"/>
      <c r="AU315" s="137"/>
      <c r="AV315" s="137"/>
      <c r="AW315" s="137"/>
      <c r="AX315" s="137"/>
      <c r="AY315" s="137"/>
      <c r="AZ315" s="137"/>
      <c r="BA315" s="137"/>
      <c r="BB315" s="137"/>
      <c r="BC315" s="137"/>
      <c r="BD315" s="137"/>
    </row>
    <row r="316" spans="33:56" ht="18" customHeight="1">
      <c r="AG316" s="137"/>
      <c r="AH316" s="113"/>
      <c r="AI316" s="113"/>
      <c r="AJ316" s="113"/>
      <c r="AK316" s="113"/>
      <c r="AL316" s="113"/>
      <c r="AM316" s="113"/>
      <c r="AN316" s="113"/>
      <c r="AO316" s="113"/>
      <c r="AP316" s="113"/>
      <c r="AQ316" s="113"/>
      <c r="AR316" s="113"/>
      <c r="AS316" s="113"/>
      <c r="AT316" s="137"/>
      <c r="AU316" s="137"/>
      <c r="AV316" s="137"/>
      <c r="AW316" s="137"/>
      <c r="AX316" s="137"/>
      <c r="AY316" s="137"/>
      <c r="AZ316" s="137"/>
      <c r="BA316" s="137"/>
      <c r="BB316" s="137"/>
      <c r="BC316" s="137"/>
      <c r="BD316" s="137"/>
    </row>
    <row r="317" spans="33:56" ht="18" customHeight="1">
      <c r="AG317" s="137"/>
      <c r="AH317" s="113"/>
      <c r="AI317" s="113"/>
      <c r="AJ317" s="113"/>
      <c r="AK317" s="113"/>
      <c r="AL317" s="113"/>
      <c r="AM317" s="113"/>
      <c r="AN317" s="113"/>
      <c r="AO317" s="113"/>
      <c r="AP317" s="113"/>
      <c r="AQ317" s="113"/>
      <c r="AR317" s="113"/>
      <c r="AS317" s="113"/>
      <c r="AT317" s="137"/>
      <c r="AU317" s="137"/>
      <c r="AV317" s="137"/>
      <c r="AW317" s="137"/>
      <c r="AX317" s="137"/>
      <c r="AY317" s="137"/>
      <c r="AZ317" s="137"/>
      <c r="BA317" s="137"/>
      <c r="BB317" s="137"/>
      <c r="BC317" s="137"/>
      <c r="BD317" s="137"/>
    </row>
    <row r="318" spans="33:56" ht="18" customHeight="1">
      <c r="AG318" s="137"/>
      <c r="AH318" s="113"/>
      <c r="AI318" s="113"/>
      <c r="AJ318" s="113"/>
      <c r="AK318" s="113"/>
      <c r="AL318" s="113"/>
      <c r="AM318" s="113"/>
      <c r="AN318" s="113"/>
      <c r="AO318" s="113"/>
      <c r="AP318" s="113"/>
      <c r="AQ318" s="113"/>
      <c r="AR318" s="113"/>
      <c r="AS318" s="113"/>
      <c r="AT318" s="137"/>
      <c r="AU318" s="137"/>
      <c r="AV318" s="137"/>
      <c r="AW318" s="137"/>
      <c r="AX318" s="137"/>
      <c r="AY318" s="137"/>
      <c r="AZ318" s="137"/>
      <c r="BA318" s="137"/>
      <c r="BB318" s="137"/>
      <c r="BC318" s="137"/>
      <c r="BD318" s="137"/>
    </row>
    <row r="319" spans="33:56" ht="18" customHeight="1">
      <c r="AG319" s="137"/>
      <c r="AH319" s="113"/>
      <c r="AI319" s="113"/>
      <c r="AJ319" s="113"/>
      <c r="AK319" s="113"/>
      <c r="AL319" s="113"/>
      <c r="AM319" s="113"/>
      <c r="AN319" s="113"/>
      <c r="AO319" s="113"/>
      <c r="AP319" s="113"/>
      <c r="AQ319" s="113"/>
      <c r="AR319" s="113"/>
      <c r="AS319" s="113"/>
      <c r="AT319" s="137"/>
      <c r="AU319" s="137"/>
      <c r="AV319" s="137"/>
      <c r="AW319" s="137"/>
      <c r="AX319" s="137"/>
      <c r="AY319" s="137"/>
      <c r="AZ319" s="137"/>
      <c r="BA319" s="137"/>
      <c r="BB319" s="137"/>
      <c r="BC319" s="137"/>
      <c r="BD319" s="137"/>
    </row>
    <row r="320" spans="33:56" ht="18" customHeight="1">
      <c r="AG320" s="137"/>
      <c r="AH320" s="113"/>
      <c r="AI320" s="113"/>
      <c r="AJ320" s="113"/>
      <c r="AK320" s="113"/>
      <c r="AL320" s="113"/>
      <c r="AM320" s="113"/>
      <c r="AN320" s="113"/>
      <c r="AO320" s="113"/>
      <c r="AP320" s="113"/>
      <c r="AQ320" s="113"/>
      <c r="AR320" s="113"/>
      <c r="AS320" s="113"/>
      <c r="AT320" s="137"/>
      <c r="AU320" s="137"/>
      <c r="AV320" s="137"/>
      <c r="AW320" s="137"/>
      <c r="AX320" s="137"/>
      <c r="AY320" s="137"/>
      <c r="AZ320" s="137"/>
      <c r="BA320" s="137"/>
      <c r="BB320" s="137"/>
      <c r="BC320" s="137"/>
      <c r="BD320" s="137"/>
    </row>
    <row r="321" spans="33:56" ht="18" customHeight="1">
      <c r="AG321" s="137"/>
      <c r="AH321" s="113"/>
      <c r="AI321" s="113"/>
      <c r="AJ321" s="113"/>
      <c r="AK321" s="113"/>
      <c r="AL321" s="113"/>
      <c r="AM321" s="113"/>
      <c r="AN321" s="113"/>
      <c r="AO321" s="113"/>
      <c r="AP321" s="113"/>
      <c r="AQ321" s="113"/>
      <c r="AR321" s="113"/>
      <c r="AS321" s="113"/>
      <c r="AT321" s="137"/>
      <c r="AU321" s="137"/>
      <c r="AV321" s="137"/>
      <c r="AW321" s="137"/>
      <c r="AX321" s="137"/>
      <c r="AY321" s="137"/>
      <c r="AZ321" s="137"/>
      <c r="BA321" s="137"/>
      <c r="BB321" s="137"/>
      <c r="BC321" s="137"/>
      <c r="BD321" s="137"/>
    </row>
    <row r="322" spans="33:56" ht="18" customHeight="1">
      <c r="AG322" s="137"/>
      <c r="AH322" s="113"/>
      <c r="AI322" s="113"/>
      <c r="AJ322" s="113"/>
      <c r="AK322" s="113"/>
      <c r="AL322" s="113"/>
      <c r="AM322" s="113"/>
      <c r="AN322" s="113"/>
      <c r="AO322" s="113"/>
      <c r="AP322" s="113"/>
      <c r="AQ322" s="113"/>
      <c r="AR322" s="113"/>
      <c r="AS322" s="113"/>
      <c r="AT322" s="137"/>
      <c r="AU322" s="137"/>
      <c r="AV322" s="137"/>
      <c r="AW322" s="137"/>
      <c r="AX322" s="137"/>
      <c r="AY322" s="137"/>
      <c r="AZ322" s="137"/>
      <c r="BA322" s="137"/>
      <c r="BB322" s="137"/>
      <c r="BC322" s="137"/>
      <c r="BD322" s="137"/>
    </row>
    <row r="323" spans="33:56" ht="18" customHeight="1">
      <c r="AG323" s="137"/>
      <c r="AH323" s="113"/>
      <c r="AI323" s="113"/>
      <c r="AJ323" s="113"/>
      <c r="AK323" s="113"/>
      <c r="AL323" s="113"/>
      <c r="AM323" s="113"/>
      <c r="AN323" s="113"/>
      <c r="AO323" s="113"/>
      <c r="AP323" s="113"/>
      <c r="AQ323" s="113"/>
      <c r="AR323" s="113"/>
      <c r="AS323" s="113"/>
      <c r="AT323" s="137"/>
      <c r="AU323" s="137"/>
      <c r="AV323" s="137"/>
      <c r="AW323" s="137"/>
      <c r="AX323" s="137"/>
      <c r="AY323" s="137"/>
      <c r="AZ323" s="137"/>
      <c r="BA323" s="137"/>
      <c r="BB323" s="137"/>
      <c r="BC323" s="137"/>
      <c r="BD323" s="137"/>
    </row>
    <row r="324" spans="33:56" ht="18" customHeight="1">
      <c r="AG324" s="137"/>
      <c r="AH324" s="113"/>
      <c r="AI324" s="113"/>
      <c r="AJ324" s="113"/>
      <c r="AK324" s="113"/>
      <c r="AL324" s="113"/>
      <c r="AM324" s="113"/>
      <c r="AN324" s="113"/>
      <c r="AO324" s="113"/>
      <c r="AP324" s="113"/>
      <c r="AQ324" s="113"/>
      <c r="AR324" s="113"/>
      <c r="AS324" s="113"/>
      <c r="AT324" s="137"/>
      <c r="AU324" s="137"/>
      <c r="AV324" s="137"/>
      <c r="AW324" s="137"/>
      <c r="AX324" s="137"/>
      <c r="AY324" s="137"/>
      <c r="AZ324" s="137"/>
      <c r="BA324" s="137"/>
      <c r="BB324" s="137"/>
      <c r="BC324" s="137"/>
      <c r="BD324" s="137"/>
    </row>
    <row r="325" spans="33:56" ht="18" customHeight="1">
      <c r="AG325" s="137"/>
      <c r="AH325" s="113"/>
      <c r="AI325" s="113"/>
      <c r="AJ325" s="113"/>
      <c r="AK325" s="113"/>
      <c r="AL325" s="113"/>
      <c r="AM325" s="113"/>
      <c r="AN325" s="113"/>
      <c r="AO325" s="113"/>
      <c r="AP325" s="113"/>
      <c r="AQ325" s="113"/>
      <c r="AR325" s="113"/>
      <c r="AS325" s="113"/>
      <c r="AT325" s="137"/>
      <c r="AU325" s="137"/>
      <c r="AV325" s="137"/>
      <c r="AW325" s="137"/>
      <c r="AX325" s="137"/>
      <c r="AY325" s="137"/>
      <c r="AZ325" s="137"/>
      <c r="BA325" s="137"/>
      <c r="BB325" s="137"/>
      <c r="BC325" s="137"/>
      <c r="BD325" s="137"/>
    </row>
    <row r="326" spans="33:56" ht="18" customHeight="1">
      <c r="AG326" s="137"/>
      <c r="AH326" s="113"/>
      <c r="AI326" s="113"/>
      <c r="AJ326" s="113"/>
      <c r="AK326" s="113"/>
      <c r="AL326" s="113"/>
      <c r="AM326" s="113"/>
      <c r="AN326" s="113"/>
      <c r="AO326" s="113"/>
      <c r="AP326" s="113"/>
      <c r="AQ326" s="113"/>
      <c r="AR326" s="113"/>
      <c r="AS326" s="113"/>
      <c r="AT326" s="137"/>
      <c r="AU326" s="137"/>
      <c r="AV326" s="137"/>
      <c r="AW326" s="137"/>
      <c r="AX326" s="137"/>
      <c r="AY326" s="137"/>
      <c r="AZ326" s="137"/>
      <c r="BA326" s="137"/>
      <c r="BB326" s="137"/>
      <c r="BC326" s="137"/>
      <c r="BD326" s="137"/>
    </row>
    <row r="327" spans="33:56" ht="18" customHeight="1">
      <c r="AG327" s="137"/>
      <c r="AH327" s="113"/>
      <c r="AI327" s="113"/>
      <c r="AJ327" s="113"/>
      <c r="AK327" s="113"/>
      <c r="AL327" s="113"/>
      <c r="AM327" s="113"/>
      <c r="AN327" s="113"/>
      <c r="AO327" s="113"/>
      <c r="AP327" s="113"/>
      <c r="AQ327" s="113"/>
      <c r="AR327" s="113"/>
      <c r="AS327" s="113"/>
      <c r="AT327" s="137"/>
      <c r="AU327" s="137"/>
      <c r="AV327" s="137"/>
      <c r="AW327" s="137"/>
      <c r="AX327" s="137"/>
      <c r="AY327" s="137"/>
      <c r="AZ327" s="137"/>
      <c r="BA327" s="137"/>
      <c r="BB327" s="137"/>
      <c r="BC327" s="137"/>
      <c r="BD327" s="137"/>
    </row>
    <row r="328" spans="33:56" ht="18" customHeight="1">
      <c r="AG328" s="137"/>
      <c r="AH328" s="113"/>
      <c r="AI328" s="113"/>
      <c r="AJ328" s="113"/>
      <c r="AK328" s="113"/>
      <c r="AL328" s="113"/>
      <c r="AM328" s="113"/>
      <c r="AN328" s="113"/>
      <c r="AO328" s="113"/>
      <c r="AP328" s="113"/>
      <c r="AQ328" s="113"/>
      <c r="AR328" s="113"/>
      <c r="AS328" s="113"/>
      <c r="AT328" s="137"/>
      <c r="AU328" s="137"/>
      <c r="AV328" s="137"/>
      <c r="AW328" s="137"/>
      <c r="AX328" s="137"/>
      <c r="AY328" s="137"/>
      <c r="AZ328" s="137"/>
      <c r="BA328" s="137"/>
      <c r="BB328" s="137"/>
      <c r="BC328" s="137"/>
      <c r="BD328" s="137"/>
    </row>
    <row r="329" spans="33:56" ht="18" customHeight="1">
      <c r="AG329" s="137"/>
      <c r="AH329" s="113"/>
      <c r="AI329" s="113"/>
      <c r="AJ329" s="113"/>
      <c r="AK329" s="113"/>
      <c r="AL329" s="113"/>
      <c r="AM329" s="113"/>
      <c r="AN329" s="113"/>
      <c r="AO329" s="113"/>
      <c r="AP329" s="113"/>
      <c r="AQ329" s="113"/>
      <c r="AR329" s="113"/>
      <c r="AS329" s="113"/>
      <c r="AT329" s="137"/>
      <c r="AU329" s="137"/>
      <c r="AV329" s="137"/>
      <c r="AW329" s="137"/>
      <c r="AX329" s="137"/>
      <c r="AY329" s="137"/>
      <c r="AZ329" s="137"/>
      <c r="BA329" s="137"/>
      <c r="BB329" s="137"/>
      <c r="BC329" s="137"/>
      <c r="BD329" s="137"/>
    </row>
    <row r="330" spans="33:56" ht="18" customHeight="1">
      <c r="AG330" s="137"/>
      <c r="AH330" s="113"/>
      <c r="AI330" s="113"/>
      <c r="AJ330" s="113"/>
      <c r="AK330" s="113"/>
      <c r="AL330" s="113"/>
      <c r="AM330" s="113"/>
      <c r="AN330" s="113"/>
      <c r="AO330" s="113"/>
      <c r="AP330" s="113"/>
      <c r="AQ330" s="113"/>
      <c r="AR330" s="113"/>
      <c r="AS330" s="113"/>
      <c r="AT330" s="137"/>
      <c r="AU330" s="137"/>
      <c r="AV330" s="137"/>
      <c r="AW330" s="137"/>
      <c r="AX330" s="137"/>
      <c r="AY330" s="137"/>
      <c r="AZ330" s="137"/>
      <c r="BA330" s="137"/>
      <c r="BB330" s="137"/>
      <c r="BC330" s="137"/>
      <c r="BD330" s="137"/>
    </row>
    <row r="331" spans="33:56" ht="18" customHeight="1">
      <c r="AG331" s="137"/>
      <c r="AH331" s="113"/>
      <c r="AI331" s="113"/>
      <c r="AJ331" s="113"/>
      <c r="AK331" s="113"/>
      <c r="AL331" s="113"/>
      <c r="AM331" s="113"/>
      <c r="AN331" s="113"/>
      <c r="AO331" s="113"/>
      <c r="AP331" s="113"/>
      <c r="AQ331" s="113"/>
      <c r="AR331" s="113"/>
      <c r="AS331" s="113"/>
      <c r="AT331" s="137"/>
      <c r="AU331" s="137"/>
      <c r="AV331" s="137"/>
      <c r="AW331" s="137"/>
      <c r="AX331" s="137"/>
      <c r="AY331" s="137"/>
      <c r="AZ331" s="137"/>
      <c r="BA331" s="137"/>
      <c r="BB331" s="137"/>
      <c r="BC331" s="137"/>
      <c r="BD331" s="137"/>
    </row>
    <row r="332" spans="33:56" ht="18" customHeight="1">
      <c r="AG332" s="137"/>
      <c r="AH332" s="113"/>
      <c r="AI332" s="113"/>
      <c r="AJ332" s="113"/>
      <c r="AK332" s="113"/>
      <c r="AL332" s="113"/>
      <c r="AM332" s="113"/>
      <c r="AN332" s="113"/>
      <c r="AO332" s="113"/>
      <c r="AP332" s="113"/>
      <c r="AQ332" s="113"/>
      <c r="AR332" s="113"/>
      <c r="AS332" s="113"/>
      <c r="AT332" s="137"/>
      <c r="AU332" s="137"/>
      <c r="AV332" s="137"/>
      <c r="AW332" s="137"/>
      <c r="AX332" s="137"/>
      <c r="AY332" s="137"/>
      <c r="AZ332" s="137"/>
      <c r="BA332" s="137"/>
      <c r="BB332" s="137"/>
      <c r="BC332" s="137"/>
      <c r="BD332" s="137"/>
    </row>
    <row r="333" spans="33:56" ht="18" customHeight="1">
      <c r="AG333" s="137"/>
      <c r="AH333" s="113"/>
      <c r="AI333" s="113"/>
      <c r="AJ333" s="113"/>
      <c r="AK333" s="113"/>
      <c r="AL333" s="113"/>
      <c r="AM333" s="113"/>
      <c r="AN333" s="113"/>
      <c r="AO333" s="113"/>
      <c r="AP333" s="113"/>
      <c r="AQ333" s="113"/>
      <c r="AR333" s="113"/>
      <c r="AS333" s="113"/>
      <c r="AT333" s="137"/>
      <c r="AU333" s="137"/>
      <c r="AV333" s="137"/>
      <c r="AW333" s="137"/>
      <c r="AX333" s="137"/>
      <c r="AY333" s="137"/>
      <c r="AZ333" s="137"/>
      <c r="BA333" s="137"/>
      <c r="BB333" s="137"/>
      <c r="BC333" s="137"/>
      <c r="BD333" s="137"/>
    </row>
    <row r="334" spans="33:56" ht="18" customHeight="1">
      <c r="AG334" s="137"/>
      <c r="AH334" s="113"/>
      <c r="AI334" s="113"/>
      <c r="AJ334" s="113"/>
      <c r="AK334" s="113"/>
      <c r="AL334" s="113"/>
      <c r="AM334" s="113"/>
      <c r="AN334" s="113"/>
      <c r="AO334" s="113"/>
      <c r="AP334" s="113"/>
      <c r="AQ334" s="113"/>
      <c r="AR334" s="113"/>
      <c r="AS334" s="113"/>
      <c r="AT334" s="137"/>
      <c r="AU334" s="137"/>
      <c r="AV334" s="137"/>
      <c r="AW334" s="137"/>
      <c r="AX334" s="137"/>
      <c r="AY334" s="137"/>
      <c r="AZ334" s="137"/>
      <c r="BA334" s="137"/>
      <c r="BB334" s="137"/>
      <c r="BC334" s="137"/>
      <c r="BD334" s="137"/>
    </row>
    <row r="335" spans="33:56" ht="18" customHeight="1">
      <c r="AG335" s="137"/>
      <c r="AH335" s="113"/>
      <c r="AI335" s="113"/>
      <c r="AJ335" s="113"/>
      <c r="AK335" s="113"/>
      <c r="AL335" s="113"/>
      <c r="AM335" s="113"/>
      <c r="AN335" s="113"/>
      <c r="AO335" s="113"/>
      <c r="AP335" s="113"/>
      <c r="AQ335" s="113"/>
      <c r="AR335" s="113"/>
      <c r="AS335" s="113"/>
      <c r="AT335" s="137"/>
      <c r="AU335" s="137"/>
      <c r="AV335" s="137"/>
      <c r="AW335" s="137"/>
      <c r="AX335" s="137"/>
      <c r="AY335" s="137"/>
      <c r="AZ335" s="137"/>
      <c r="BA335" s="137"/>
      <c r="BB335" s="137"/>
      <c r="BC335" s="137"/>
      <c r="BD335" s="137"/>
    </row>
    <row r="336" spans="33:56" ht="18" customHeight="1">
      <c r="AG336" s="137"/>
      <c r="AH336" s="113"/>
      <c r="AI336" s="113"/>
      <c r="AJ336" s="113"/>
      <c r="AK336" s="113"/>
      <c r="AL336" s="113"/>
      <c r="AM336" s="113"/>
      <c r="AN336" s="113"/>
      <c r="AO336" s="113"/>
      <c r="AP336" s="113"/>
      <c r="AQ336" s="113"/>
      <c r="AR336" s="113"/>
      <c r="AS336" s="113"/>
      <c r="AT336" s="137"/>
      <c r="AU336" s="137"/>
      <c r="AV336" s="137"/>
      <c r="AW336" s="137"/>
      <c r="AX336" s="137"/>
      <c r="AY336" s="137"/>
      <c r="AZ336" s="137"/>
      <c r="BA336" s="137"/>
      <c r="BB336" s="137"/>
      <c r="BC336" s="137"/>
      <c r="BD336" s="137"/>
    </row>
    <row r="337" spans="33:56" ht="18" customHeight="1">
      <c r="AG337" s="137"/>
      <c r="AH337" s="113"/>
      <c r="AI337" s="113"/>
      <c r="AJ337" s="113"/>
      <c r="AK337" s="113"/>
      <c r="AL337" s="113"/>
      <c r="AM337" s="113"/>
      <c r="AN337" s="113"/>
      <c r="AO337" s="113"/>
      <c r="AP337" s="113"/>
      <c r="AQ337" s="113"/>
      <c r="AR337" s="113"/>
      <c r="AS337" s="113"/>
      <c r="AT337" s="137"/>
      <c r="AU337" s="137"/>
      <c r="AV337" s="137"/>
      <c r="AW337" s="137"/>
      <c r="AX337" s="137"/>
      <c r="AY337" s="137"/>
      <c r="AZ337" s="137"/>
      <c r="BA337" s="137"/>
      <c r="BB337" s="137"/>
      <c r="BC337" s="137"/>
      <c r="BD337" s="137"/>
    </row>
    <row r="338" spans="33:56" ht="18" customHeight="1">
      <c r="AG338" s="137"/>
      <c r="AH338" s="113"/>
      <c r="AI338" s="113"/>
      <c r="AJ338" s="113"/>
      <c r="AK338" s="113"/>
      <c r="AL338" s="113"/>
      <c r="AM338" s="113"/>
      <c r="AN338" s="113"/>
      <c r="AO338" s="113"/>
      <c r="AP338" s="113"/>
      <c r="AQ338" s="113"/>
      <c r="AR338" s="113"/>
      <c r="AS338" s="113"/>
      <c r="AT338" s="137"/>
      <c r="AU338" s="137"/>
      <c r="AV338" s="137"/>
      <c r="AW338" s="137"/>
      <c r="AX338" s="137"/>
      <c r="AY338" s="137"/>
      <c r="AZ338" s="137"/>
      <c r="BA338" s="137"/>
      <c r="BB338" s="137"/>
      <c r="BC338" s="137"/>
      <c r="BD338" s="137"/>
    </row>
    <row r="339" spans="33:56" ht="18" customHeight="1">
      <c r="AG339" s="137"/>
      <c r="AH339" s="113"/>
      <c r="AI339" s="113"/>
      <c r="AJ339" s="113"/>
      <c r="AK339" s="113"/>
      <c r="AL339" s="113"/>
      <c r="AM339" s="113"/>
      <c r="AN339" s="113"/>
      <c r="AO339" s="113"/>
      <c r="AP339" s="113"/>
      <c r="AQ339" s="113"/>
      <c r="AR339" s="113"/>
      <c r="AS339" s="113"/>
      <c r="AT339" s="137"/>
      <c r="AU339" s="137"/>
      <c r="AV339" s="137"/>
      <c r="AW339" s="137"/>
      <c r="AX339" s="137"/>
      <c r="AY339" s="137"/>
      <c r="AZ339" s="137"/>
      <c r="BA339" s="137"/>
      <c r="BB339" s="137"/>
      <c r="BC339" s="137"/>
      <c r="BD339" s="137"/>
    </row>
    <row r="340" spans="33:56" ht="18" customHeight="1">
      <c r="AG340" s="137"/>
      <c r="AH340" s="113"/>
      <c r="AI340" s="113"/>
      <c r="AJ340" s="113"/>
      <c r="AK340" s="113"/>
      <c r="AL340" s="113"/>
      <c r="AM340" s="113"/>
      <c r="AN340" s="113"/>
      <c r="AO340" s="113"/>
      <c r="AP340" s="113"/>
      <c r="AQ340" s="113"/>
      <c r="AR340" s="113"/>
      <c r="AS340" s="113"/>
      <c r="AT340" s="137"/>
      <c r="AU340" s="137"/>
      <c r="AV340" s="137"/>
      <c r="AW340" s="137"/>
      <c r="AX340" s="137"/>
      <c r="AY340" s="137"/>
      <c r="AZ340" s="137"/>
      <c r="BA340" s="137"/>
      <c r="BB340" s="137"/>
      <c r="BC340" s="137"/>
      <c r="BD340" s="137"/>
    </row>
    <row r="341" spans="33:56" ht="18" customHeight="1">
      <c r="AG341" s="137"/>
      <c r="AH341" s="113"/>
      <c r="AI341" s="113"/>
      <c r="AJ341" s="113"/>
      <c r="AK341" s="113"/>
      <c r="AL341" s="113"/>
      <c r="AM341" s="113"/>
      <c r="AN341" s="113"/>
      <c r="AO341" s="113"/>
      <c r="AP341" s="113"/>
      <c r="AQ341" s="113"/>
      <c r="AR341" s="113"/>
      <c r="AS341" s="113"/>
      <c r="AT341" s="137"/>
      <c r="AU341" s="137"/>
      <c r="AV341" s="137"/>
      <c r="AW341" s="137"/>
      <c r="AX341" s="137"/>
      <c r="AY341" s="137"/>
      <c r="AZ341" s="137"/>
      <c r="BA341" s="137"/>
      <c r="BB341" s="137"/>
      <c r="BC341" s="137"/>
      <c r="BD341" s="137"/>
    </row>
    <row r="342" spans="33:56" ht="18" customHeight="1">
      <c r="AG342" s="137"/>
      <c r="AH342" s="113"/>
      <c r="AI342" s="113"/>
      <c r="AJ342" s="113"/>
      <c r="AK342" s="113"/>
      <c r="AL342" s="113"/>
      <c r="AM342" s="113"/>
      <c r="AN342" s="113"/>
      <c r="AO342" s="113"/>
      <c r="AP342" s="113"/>
      <c r="AQ342" s="113"/>
      <c r="AR342" s="113"/>
      <c r="AS342" s="113"/>
      <c r="AT342" s="137"/>
      <c r="AU342" s="137"/>
      <c r="AV342" s="137"/>
      <c r="AW342" s="137"/>
      <c r="AX342" s="137"/>
      <c r="AY342" s="137"/>
      <c r="AZ342" s="137"/>
      <c r="BA342" s="137"/>
      <c r="BB342" s="137"/>
      <c r="BC342" s="137"/>
      <c r="BD342" s="137"/>
    </row>
    <row r="343" spans="33:56" ht="18" customHeight="1">
      <c r="AG343" s="137"/>
      <c r="AH343" s="113"/>
      <c r="AI343" s="113"/>
      <c r="AJ343" s="113"/>
      <c r="AK343" s="113"/>
      <c r="AL343" s="113"/>
      <c r="AM343" s="113"/>
      <c r="AN343" s="113"/>
      <c r="AO343" s="113"/>
      <c r="AP343" s="113"/>
      <c r="AQ343" s="113"/>
      <c r="AR343" s="113"/>
      <c r="AS343" s="113"/>
      <c r="AT343" s="137"/>
      <c r="AU343" s="137"/>
      <c r="AV343" s="137"/>
      <c r="AW343" s="137"/>
      <c r="AX343" s="137"/>
      <c r="AY343" s="137"/>
      <c r="AZ343" s="137"/>
      <c r="BA343" s="137"/>
      <c r="BB343" s="137"/>
      <c r="BC343" s="137"/>
      <c r="BD343" s="137"/>
    </row>
    <row r="344" spans="33:56" ht="18" customHeight="1">
      <c r="AG344" s="137"/>
      <c r="AH344" s="113"/>
      <c r="AI344" s="113"/>
      <c r="AJ344" s="113"/>
      <c r="AK344" s="113"/>
      <c r="AL344" s="113"/>
      <c r="AM344" s="113"/>
      <c r="AN344" s="113"/>
      <c r="AO344" s="113"/>
      <c r="AP344" s="113"/>
      <c r="AQ344" s="113"/>
      <c r="AR344" s="113"/>
      <c r="AS344" s="113"/>
      <c r="AT344" s="137"/>
      <c r="AU344" s="137"/>
      <c r="AV344" s="137"/>
      <c r="AW344" s="137"/>
      <c r="AX344" s="137"/>
      <c r="AY344" s="137"/>
      <c r="AZ344" s="137"/>
      <c r="BA344" s="137"/>
      <c r="BB344" s="137"/>
      <c r="BC344" s="137"/>
      <c r="BD344" s="137"/>
    </row>
    <row r="345" spans="33:56" ht="18" customHeight="1">
      <c r="AG345" s="137"/>
      <c r="AH345" s="113"/>
      <c r="AI345" s="113"/>
      <c r="AJ345" s="113"/>
      <c r="AK345" s="113"/>
      <c r="AL345" s="113"/>
      <c r="AM345" s="113"/>
      <c r="AN345" s="113"/>
      <c r="AO345" s="113"/>
      <c r="AP345" s="113"/>
      <c r="AQ345" s="113"/>
      <c r="AR345" s="113"/>
      <c r="AS345" s="113"/>
      <c r="AT345" s="137"/>
      <c r="AU345" s="137"/>
      <c r="AV345" s="137"/>
      <c r="AW345" s="137"/>
      <c r="AX345" s="137"/>
      <c r="AY345" s="137"/>
      <c r="AZ345" s="137"/>
      <c r="BA345" s="137"/>
      <c r="BB345" s="137"/>
      <c r="BC345" s="137"/>
      <c r="BD345" s="137"/>
    </row>
    <row r="346" spans="33:56" ht="18" customHeight="1">
      <c r="AG346" s="137"/>
      <c r="AH346" s="113"/>
      <c r="AI346" s="113"/>
      <c r="AJ346" s="113"/>
      <c r="AK346" s="113"/>
      <c r="AL346" s="113"/>
      <c r="AM346" s="113"/>
      <c r="AN346" s="113"/>
      <c r="AO346" s="113"/>
      <c r="AP346" s="113"/>
      <c r="AQ346" s="113"/>
      <c r="AR346" s="113"/>
      <c r="AS346" s="113"/>
      <c r="AT346" s="137"/>
      <c r="AU346" s="137"/>
      <c r="AV346" s="137"/>
      <c r="AW346" s="137"/>
      <c r="AX346" s="137"/>
      <c r="AY346" s="137"/>
      <c r="AZ346" s="137"/>
      <c r="BA346" s="137"/>
      <c r="BB346" s="137"/>
      <c r="BC346" s="137"/>
      <c r="BD346" s="137"/>
    </row>
    <row r="347" spans="33:56" ht="18" customHeight="1">
      <c r="AG347" s="137"/>
      <c r="AH347" s="113"/>
      <c r="AI347" s="113"/>
      <c r="AJ347" s="113"/>
      <c r="AK347" s="113"/>
      <c r="AL347" s="113"/>
      <c r="AM347" s="113"/>
      <c r="AN347" s="113"/>
      <c r="AO347" s="113"/>
      <c r="AP347" s="113"/>
      <c r="AQ347" s="113"/>
      <c r="AR347" s="113"/>
      <c r="AS347" s="113"/>
      <c r="AT347" s="137"/>
      <c r="AU347" s="137"/>
      <c r="AV347" s="137"/>
      <c r="AW347" s="137"/>
      <c r="AX347" s="137"/>
      <c r="AY347" s="137"/>
      <c r="AZ347" s="137"/>
      <c r="BA347" s="137"/>
      <c r="BB347" s="137"/>
      <c r="BC347" s="137"/>
      <c r="BD347" s="137"/>
    </row>
    <row r="348" spans="33:56" ht="18" customHeight="1">
      <c r="AG348" s="137"/>
      <c r="AH348" s="113"/>
      <c r="AI348" s="113"/>
      <c r="AJ348" s="113"/>
      <c r="AK348" s="113"/>
      <c r="AL348" s="113"/>
      <c r="AM348" s="113"/>
      <c r="AN348" s="113"/>
      <c r="AO348" s="113"/>
      <c r="AP348" s="113"/>
      <c r="AQ348" s="113"/>
      <c r="AR348" s="113"/>
      <c r="AS348" s="113"/>
      <c r="AT348" s="137"/>
      <c r="AU348" s="137"/>
      <c r="AV348" s="137"/>
      <c r="AW348" s="137"/>
      <c r="AX348" s="137"/>
      <c r="AY348" s="137"/>
      <c r="AZ348" s="137"/>
      <c r="BA348" s="137"/>
      <c r="BB348" s="137"/>
      <c r="BC348" s="137"/>
      <c r="BD348" s="137"/>
    </row>
    <row r="349" spans="33:56" ht="18" customHeight="1">
      <c r="AG349" s="137"/>
      <c r="AH349" s="113"/>
      <c r="AI349" s="113"/>
      <c r="AJ349" s="113"/>
      <c r="AK349" s="113"/>
      <c r="AL349" s="113"/>
      <c r="AM349" s="113"/>
      <c r="AN349" s="113"/>
      <c r="AO349" s="113"/>
      <c r="AP349" s="113"/>
      <c r="AQ349" s="113"/>
      <c r="AR349" s="113"/>
      <c r="AS349" s="113"/>
      <c r="AT349" s="137"/>
      <c r="AU349" s="137"/>
      <c r="AV349" s="137"/>
      <c r="AW349" s="137"/>
      <c r="AX349" s="137"/>
      <c r="AY349" s="137"/>
      <c r="AZ349" s="137"/>
      <c r="BA349" s="137"/>
      <c r="BB349" s="137"/>
      <c r="BC349" s="137"/>
      <c r="BD349" s="137"/>
    </row>
    <row r="350" spans="33:56" ht="18" customHeight="1">
      <c r="AG350" s="137"/>
      <c r="AH350" s="113"/>
      <c r="AI350" s="113"/>
      <c r="AJ350" s="113"/>
      <c r="AK350" s="113"/>
      <c r="AL350" s="113"/>
      <c r="AM350" s="113"/>
      <c r="AN350" s="113"/>
      <c r="AO350" s="113"/>
      <c r="AP350" s="113"/>
      <c r="AQ350" s="113"/>
      <c r="AR350" s="113"/>
      <c r="AS350" s="113"/>
      <c r="AT350" s="137"/>
      <c r="AU350" s="137"/>
      <c r="AV350" s="137"/>
      <c r="AW350" s="137"/>
      <c r="AX350" s="137"/>
      <c r="AY350" s="137"/>
      <c r="AZ350" s="137"/>
      <c r="BA350" s="137"/>
      <c r="BB350" s="137"/>
      <c r="BC350" s="137"/>
      <c r="BD350" s="137"/>
    </row>
    <row r="351" spans="33:56" ht="18" customHeight="1">
      <c r="AG351" s="137"/>
      <c r="AH351" s="113"/>
      <c r="AI351" s="113"/>
      <c r="AJ351" s="113"/>
      <c r="AK351" s="113"/>
      <c r="AL351" s="113"/>
      <c r="AM351" s="113"/>
      <c r="AN351" s="113"/>
      <c r="AO351" s="113"/>
      <c r="AP351" s="113"/>
      <c r="AQ351" s="113"/>
      <c r="AR351" s="113"/>
      <c r="AS351" s="113"/>
      <c r="AT351" s="137"/>
      <c r="AU351" s="137"/>
      <c r="AV351" s="137"/>
      <c r="AW351" s="137"/>
      <c r="AX351" s="137"/>
      <c r="AY351" s="137"/>
      <c r="AZ351" s="137"/>
      <c r="BA351" s="137"/>
      <c r="BB351" s="137"/>
      <c r="BC351" s="137"/>
      <c r="BD351" s="137"/>
    </row>
    <row r="352" spans="33:56" ht="18" customHeight="1">
      <c r="AG352" s="137"/>
      <c r="AH352" s="113"/>
      <c r="AI352" s="113"/>
      <c r="AJ352" s="113"/>
      <c r="AK352" s="113"/>
      <c r="AL352" s="113"/>
      <c r="AM352" s="113"/>
      <c r="AN352" s="113"/>
      <c r="AO352" s="113"/>
      <c r="AP352" s="113"/>
      <c r="AQ352" s="113"/>
      <c r="AR352" s="113"/>
      <c r="AS352" s="113"/>
      <c r="AT352" s="137"/>
      <c r="AU352" s="137"/>
      <c r="AV352" s="137"/>
      <c r="AW352" s="137"/>
      <c r="AX352" s="137"/>
      <c r="AY352" s="137"/>
      <c r="AZ352" s="137"/>
      <c r="BA352" s="137"/>
      <c r="BB352" s="137"/>
      <c r="BC352" s="137"/>
      <c r="BD352" s="137"/>
    </row>
    <row r="353" spans="33:56" ht="18" customHeight="1">
      <c r="AG353" s="137"/>
      <c r="AH353" s="113"/>
      <c r="AI353" s="113"/>
      <c r="AJ353" s="113"/>
      <c r="AK353" s="113"/>
      <c r="AL353" s="113"/>
      <c r="AM353" s="113"/>
      <c r="AN353" s="113"/>
      <c r="AO353" s="113"/>
      <c r="AP353" s="113"/>
      <c r="AQ353" s="113"/>
      <c r="AR353" s="113"/>
      <c r="AS353" s="113"/>
      <c r="AT353" s="137"/>
      <c r="AU353" s="137"/>
      <c r="AV353" s="137"/>
      <c r="AW353" s="137"/>
      <c r="AX353" s="137"/>
      <c r="AY353" s="137"/>
      <c r="AZ353" s="137"/>
      <c r="BA353" s="137"/>
      <c r="BB353" s="137"/>
      <c r="BC353" s="137"/>
      <c r="BD353" s="137"/>
    </row>
    <row r="354" spans="33:56" ht="18" customHeight="1">
      <c r="AG354" s="137"/>
      <c r="AH354" s="113"/>
      <c r="AI354" s="113"/>
      <c r="AJ354" s="113"/>
      <c r="AK354" s="113"/>
      <c r="AL354" s="113"/>
      <c r="AM354" s="113"/>
      <c r="AN354" s="113"/>
      <c r="AO354" s="113"/>
      <c r="AP354" s="113"/>
      <c r="AQ354" s="113"/>
      <c r="AR354" s="113"/>
      <c r="AS354" s="113"/>
      <c r="AT354" s="137"/>
      <c r="AU354" s="137"/>
      <c r="AV354" s="137"/>
      <c r="AW354" s="137"/>
      <c r="AX354" s="137"/>
      <c r="AY354" s="137"/>
      <c r="AZ354" s="137"/>
      <c r="BA354" s="137"/>
      <c r="BB354" s="137"/>
      <c r="BC354" s="137"/>
      <c r="BD354" s="137"/>
    </row>
    <row r="355" spans="33:56" ht="18" customHeight="1">
      <c r="AG355" s="137"/>
      <c r="AH355" s="113"/>
      <c r="AI355" s="113"/>
      <c r="AJ355" s="113"/>
      <c r="AK355" s="113"/>
      <c r="AL355" s="113"/>
      <c r="AM355" s="113"/>
      <c r="AN355" s="113"/>
      <c r="AO355" s="113"/>
      <c r="AP355" s="113"/>
      <c r="AQ355" s="113"/>
      <c r="AR355" s="113"/>
      <c r="AS355" s="113"/>
      <c r="AT355" s="137"/>
      <c r="AU355" s="137"/>
      <c r="AV355" s="137"/>
      <c r="AW355" s="137"/>
      <c r="AX355" s="137"/>
      <c r="AY355" s="137"/>
      <c r="AZ355" s="137"/>
      <c r="BA355" s="137"/>
      <c r="BB355" s="137"/>
      <c r="BC355" s="137"/>
      <c r="BD355" s="137"/>
    </row>
    <row r="356" spans="33:56" ht="18" customHeight="1">
      <c r="AG356" s="137"/>
      <c r="AH356" s="113"/>
      <c r="AI356" s="113"/>
      <c r="AJ356" s="113"/>
      <c r="AK356" s="113"/>
      <c r="AL356" s="113"/>
      <c r="AM356" s="113"/>
      <c r="AN356" s="113"/>
      <c r="AO356" s="113"/>
      <c r="AP356" s="113"/>
      <c r="AQ356" s="113"/>
      <c r="AR356" s="113"/>
      <c r="AS356" s="113"/>
      <c r="AT356" s="137"/>
      <c r="AU356" s="137"/>
      <c r="AV356" s="137"/>
      <c r="AW356" s="137"/>
      <c r="AX356" s="137"/>
      <c r="AY356" s="137"/>
      <c r="AZ356" s="137"/>
      <c r="BA356" s="137"/>
      <c r="BB356" s="137"/>
      <c r="BC356" s="137"/>
      <c r="BD356" s="137"/>
    </row>
    <row r="357" spans="33:56" ht="18" customHeight="1">
      <c r="AG357" s="137"/>
      <c r="AH357" s="113"/>
      <c r="AI357" s="113"/>
      <c r="AJ357" s="113"/>
      <c r="AK357" s="113"/>
      <c r="AL357" s="113"/>
      <c r="AM357" s="113"/>
      <c r="AN357" s="113"/>
      <c r="AO357" s="113"/>
      <c r="AP357" s="113"/>
      <c r="AQ357" s="113"/>
      <c r="AR357" s="113"/>
      <c r="AS357" s="113"/>
      <c r="AT357" s="137"/>
      <c r="AU357" s="137"/>
      <c r="AV357" s="137"/>
      <c r="AW357" s="137"/>
      <c r="AX357" s="137"/>
      <c r="AY357" s="137"/>
      <c r="AZ357" s="137"/>
      <c r="BA357" s="137"/>
      <c r="BB357" s="137"/>
      <c r="BC357" s="137"/>
      <c r="BD357" s="137"/>
    </row>
    <row r="358" spans="33:56" ht="18" customHeight="1">
      <c r="AG358" s="137"/>
      <c r="AH358" s="113"/>
      <c r="AI358" s="113"/>
      <c r="AJ358" s="113"/>
      <c r="AK358" s="113"/>
      <c r="AL358" s="113"/>
      <c r="AM358" s="113"/>
      <c r="AN358" s="113"/>
      <c r="AO358" s="113"/>
      <c r="AP358" s="113"/>
      <c r="AQ358" s="113"/>
      <c r="AR358" s="113"/>
      <c r="AS358" s="113"/>
      <c r="AT358" s="137"/>
      <c r="AU358" s="137"/>
      <c r="AV358" s="137"/>
      <c r="AW358" s="137"/>
      <c r="AX358" s="137"/>
      <c r="AY358" s="137"/>
      <c r="AZ358" s="137"/>
      <c r="BA358" s="137"/>
      <c r="BB358" s="137"/>
      <c r="BC358" s="137"/>
      <c r="BD358" s="137"/>
    </row>
    <row r="359" spans="33:56" ht="18" customHeight="1">
      <c r="AG359" s="137"/>
      <c r="AH359" s="113"/>
      <c r="AI359" s="113"/>
      <c r="AJ359" s="113"/>
      <c r="AK359" s="113"/>
      <c r="AL359" s="113"/>
      <c r="AM359" s="113"/>
      <c r="AN359" s="113"/>
      <c r="AO359" s="113"/>
      <c r="AP359" s="113"/>
      <c r="AQ359" s="113"/>
      <c r="AR359" s="113"/>
      <c r="AS359" s="113"/>
      <c r="AT359" s="137"/>
      <c r="AU359" s="137"/>
      <c r="AV359" s="137"/>
      <c r="AW359" s="137"/>
      <c r="AX359" s="137"/>
      <c r="AY359" s="137"/>
      <c r="AZ359" s="137"/>
      <c r="BA359" s="137"/>
      <c r="BB359" s="137"/>
      <c r="BC359" s="137"/>
      <c r="BD359" s="137"/>
    </row>
    <row r="360" spans="33:56" ht="18" customHeight="1">
      <c r="AG360" s="137"/>
      <c r="AH360" s="113"/>
      <c r="AI360" s="113"/>
      <c r="AJ360" s="113"/>
      <c r="AK360" s="113"/>
      <c r="AL360" s="113"/>
      <c r="AM360" s="113"/>
      <c r="AN360" s="113"/>
      <c r="AO360" s="113"/>
      <c r="AP360" s="113"/>
      <c r="AQ360" s="113"/>
      <c r="AR360" s="113"/>
      <c r="AS360" s="113"/>
      <c r="AT360" s="137"/>
      <c r="AU360" s="137"/>
      <c r="AV360" s="137"/>
      <c r="AW360" s="137"/>
      <c r="AX360" s="137"/>
      <c r="AY360" s="137"/>
      <c r="AZ360" s="137"/>
      <c r="BA360" s="137"/>
      <c r="BB360" s="137"/>
      <c r="BC360" s="137"/>
      <c r="BD360" s="137"/>
    </row>
    <row r="361" spans="33:56" ht="18" customHeight="1">
      <c r="AG361" s="137"/>
      <c r="AH361" s="113"/>
      <c r="AI361" s="113"/>
      <c r="AJ361" s="113"/>
      <c r="AK361" s="113"/>
      <c r="AL361" s="113"/>
      <c r="AM361" s="113"/>
      <c r="AN361" s="113"/>
      <c r="AO361" s="113"/>
      <c r="AP361" s="113"/>
      <c r="AQ361" s="113"/>
      <c r="AR361" s="113"/>
      <c r="AS361" s="113"/>
      <c r="AT361" s="137"/>
      <c r="AU361" s="137"/>
      <c r="AV361" s="137"/>
      <c r="AW361" s="137"/>
      <c r="AX361" s="137"/>
      <c r="AY361" s="137"/>
      <c r="AZ361" s="137"/>
      <c r="BA361" s="137"/>
      <c r="BB361" s="137"/>
      <c r="BC361" s="137"/>
      <c r="BD361" s="137"/>
    </row>
    <row r="362" spans="33:56" ht="18" customHeight="1">
      <c r="AG362" s="137"/>
      <c r="AH362" s="113"/>
      <c r="AI362" s="113"/>
      <c r="AJ362" s="113"/>
      <c r="AK362" s="113"/>
      <c r="AL362" s="113"/>
      <c r="AM362" s="113"/>
      <c r="AN362" s="113"/>
      <c r="AO362" s="113"/>
      <c r="AP362" s="113"/>
      <c r="AQ362" s="113"/>
      <c r="AR362" s="113"/>
      <c r="AS362" s="113"/>
      <c r="AT362" s="137"/>
      <c r="AU362" s="137"/>
      <c r="AV362" s="137"/>
      <c r="AW362" s="137"/>
      <c r="AX362" s="137"/>
      <c r="AY362" s="137"/>
      <c r="AZ362" s="137"/>
      <c r="BA362" s="137"/>
      <c r="BB362" s="137"/>
      <c r="BC362" s="137"/>
      <c r="BD362" s="137"/>
    </row>
    <row r="363" spans="33:56" ht="18" customHeight="1">
      <c r="AG363" s="137"/>
      <c r="AH363" s="113"/>
      <c r="AI363" s="113"/>
      <c r="AJ363" s="113"/>
      <c r="AK363" s="113"/>
      <c r="AL363" s="113"/>
      <c r="AM363" s="113"/>
      <c r="AN363" s="113"/>
      <c r="AO363" s="113"/>
      <c r="AP363" s="113"/>
      <c r="AQ363" s="113"/>
      <c r="AR363" s="113"/>
      <c r="AS363" s="113"/>
      <c r="AT363" s="137"/>
      <c r="AU363" s="137"/>
      <c r="AV363" s="137"/>
      <c r="AW363" s="137"/>
      <c r="AX363" s="137"/>
      <c r="AY363" s="137"/>
      <c r="AZ363" s="137"/>
      <c r="BA363" s="137"/>
      <c r="BB363" s="137"/>
      <c r="BC363" s="137"/>
      <c r="BD363" s="137"/>
    </row>
    <row r="364" spans="33:56" ht="18" customHeight="1">
      <c r="AG364" s="137"/>
      <c r="AH364" s="113"/>
      <c r="AI364" s="113"/>
      <c r="AJ364" s="113"/>
      <c r="AK364" s="113"/>
      <c r="AL364" s="113"/>
      <c r="AM364" s="113"/>
      <c r="AN364" s="113"/>
      <c r="AO364" s="113"/>
      <c r="AP364" s="113"/>
      <c r="AQ364" s="113"/>
      <c r="AR364" s="113"/>
      <c r="AS364" s="113"/>
      <c r="AT364" s="137"/>
      <c r="AU364" s="137"/>
      <c r="AV364" s="137"/>
      <c r="AW364" s="137"/>
      <c r="AX364" s="137"/>
      <c r="AY364" s="137"/>
      <c r="AZ364" s="137"/>
      <c r="BA364" s="137"/>
      <c r="BB364" s="137"/>
      <c r="BC364" s="137"/>
      <c r="BD364" s="137"/>
    </row>
    <row r="365" spans="33:56" ht="18" customHeight="1">
      <c r="AG365" s="137"/>
      <c r="AH365" s="113"/>
      <c r="AI365" s="113"/>
      <c r="AJ365" s="113"/>
      <c r="AK365" s="113"/>
      <c r="AL365" s="113"/>
      <c r="AM365" s="113"/>
      <c r="AN365" s="113"/>
      <c r="AO365" s="113"/>
      <c r="AP365" s="113"/>
      <c r="AQ365" s="113"/>
      <c r="AR365" s="113"/>
      <c r="AS365" s="113"/>
      <c r="AT365" s="137"/>
      <c r="AU365" s="137"/>
      <c r="AV365" s="137"/>
      <c r="AW365" s="137"/>
      <c r="AX365" s="137"/>
      <c r="AY365" s="137"/>
      <c r="AZ365" s="137"/>
      <c r="BA365" s="137"/>
      <c r="BB365" s="137"/>
      <c r="BC365" s="137"/>
      <c r="BD365" s="137"/>
    </row>
    <row r="366" spans="33:56" ht="18" customHeight="1">
      <c r="AG366" s="137"/>
      <c r="AH366" s="113"/>
      <c r="AI366" s="113"/>
      <c r="AJ366" s="113"/>
      <c r="AK366" s="113"/>
      <c r="AL366" s="113"/>
      <c r="AM366" s="113"/>
      <c r="AN366" s="113"/>
      <c r="AO366" s="113"/>
      <c r="AP366" s="113"/>
      <c r="AQ366" s="113"/>
      <c r="AR366" s="113"/>
      <c r="AS366" s="113"/>
      <c r="AT366" s="137"/>
      <c r="AU366" s="137"/>
      <c r="AV366" s="137"/>
      <c r="AW366" s="137"/>
      <c r="AX366" s="137"/>
      <c r="AY366" s="137"/>
      <c r="AZ366" s="137"/>
      <c r="BA366" s="137"/>
      <c r="BB366" s="137"/>
      <c r="BC366" s="137"/>
      <c r="BD366" s="137"/>
    </row>
    <row r="367" spans="33:56" ht="18" customHeight="1">
      <c r="AG367" s="137"/>
      <c r="AH367" s="113"/>
      <c r="AI367" s="113"/>
      <c r="AJ367" s="113"/>
      <c r="AK367" s="113"/>
      <c r="AL367" s="113"/>
      <c r="AM367" s="113"/>
      <c r="AN367" s="113"/>
      <c r="AO367" s="113"/>
      <c r="AP367" s="113"/>
      <c r="AQ367" s="113"/>
      <c r="AR367" s="113"/>
      <c r="AS367" s="113"/>
      <c r="AT367" s="137"/>
      <c r="AU367" s="137"/>
      <c r="AV367" s="137"/>
      <c r="AW367" s="137"/>
      <c r="AX367" s="137"/>
      <c r="AY367" s="137"/>
      <c r="AZ367" s="137"/>
      <c r="BA367" s="137"/>
      <c r="BB367" s="137"/>
      <c r="BC367" s="137"/>
      <c r="BD367" s="137"/>
    </row>
    <row r="368" spans="33:56" ht="18" customHeight="1">
      <c r="AG368" s="137"/>
      <c r="AH368" s="113"/>
      <c r="AI368" s="113"/>
      <c r="AJ368" s="113"/>
      <c r="AK368" s="113"/>
      <c r="AL368" s="113"/>
      <c r="AM368" s="113"/>
      <c r="AN368" s="113"/>
      <c r="AO368" s="113"/>
      <c r="AP368" s="113"/>
      <c r="AQ368" s="113"/>
      <c r="AR368" s="113"/>
      <c r="AS368" s="113"/>
      <c r="AT368" s="137"/>
      <c r="AU368" s="137"/>
      <c r="AV368" s="137"/>
      <c r="AW368" s="137"/>
      <c r="AX368" s="137"/>
      <c r="AY368" s="137"/>
      <c r="AZ368" s="137"/>
      <c r="BA368" s="137"/>
      <c r="BB368" s="137"/>
      <c r="BC368" s="137"/>
      <c r="BD368" s="137"/>
    </row>
    <row r="369" spans="33:56" ht="18" customHeight="1">
      <c r="AG369" s="137"/>
      <c r="AH369" s="113"/>
      <c r="AI369" s="113"/>
      <c r="AJ369" s="113"/>
      <c r="AK369" s="113"/>
      <c r="AL369" s="113"/>
      <c r="AM369" s="113"/>
      <c r="AN369" s="113"/>
      <c r="AO369" s="113"/>
      <c r="AP369" s="113"/>
      <c r="AQ369" s="113"/>
      <c r="AR369" s="113"/>
      <c r="AS369" s="113"/>
      <c r="AT369" s="137"/>
      <c r="AU369" s="137"/>
      <c r="AV369" s="137"/>
      <c r="AW369" s="137"/>
      <c r="AX369" s="137"/>
      <c r="AY369" s="137"/>
      <c r="AZ369" s="137"/>
      <c r="BA369" s="137"/>
      <c r="BB369" s="137"/>
      <c r="BC369" s="137"/>
      <c r="BD369" s="137"/>
    </row>
    <row r="370" spans="33:56" ht="18" customHeight="1">
      <c r="AG370" s="137"/>
      <c r="AH370" s="113"/>
      <c r="AI370" s="113"/>
      <c r="AJ370" s="113"/>
      <c r="AK370" s="113"/>
      <c r="AL370" s="113"/>
      <c r="AM370" s="113"/>
      <c r="AN370" s="113"/>
      <c r="AO370" s="113"/>
      <c r="AP370" s="113"/>
      <c r="AQ370" s="113"/>
      <c r="AR370" s="113"/>
      <c r="AS370" s="113"/>
      <c r="AT370" s="137"/>
      <c r="AU370" s="137"/>
      <c r="AV370" s="137"/>
      <c r="AW370" s="137"/>
      <c r="AX370" s="137"/>
      <c r="AY370" s="137"/>
      <c r="AZ370" s="137"/>
      <c r="BA370" s="137"/>
      <c r="BB370" s="137"/>
      <c r="BC370" s="137"/>
      <c r="BD370" s="137"/>
    </row>
    <row r="371" spans="33:56" ht="18" customHeight="1">
      <c r="AG371" s="137"/>
      <c r="AH371" s="113"/>
      <c r="AI371" s="113"/>
      <c r="AJ371" s="113"/>
      <c r="AK371" s="113"/>
      <c r="AL371" s="113"/>
      <c r="AM371" s="113"/>
      <c r="AN371" s="113"/>
      <c r="AO371" s="113"/>
      <c r="AP371" s="113"/>
      <c r="AQ371" s="113"/>
      <c r="AR371" s="113"/>
      <c r="AS371" s="113"/>
      <c r="AT371" s="137"/>
      <c r="AU371" s="137"/>
      <c r="AV371" s="137"/>
      <c r="AW371" s="137"/>
      <c r="AX371" s="137"/>
      <c r="AY371" s="137"/>
      <c r="AZ371" s="137"/>
      <c r="BA371" s="137"/>
      <c r="BB371" s="137"/>
      <c r="BC371" s="137"/>
      <c r="BD371" s="137"/>
    </row>
    <row r="372" spans="33:56" ht="18" customHeight="1">
      <c r="AG372" s="137"/>
      <c r="AH372" s="113"/>
      <c r="AI372" s="113"/>
      <c r="AJ372" s="113"/>
      <c r="AK372" s="113"/>
      <c r="AL372" s="113"/>
      <c r="AM372" s="113"/>
      <c r="AN372" s="113"/>
      <c r="AO372" s="113"/>
      <c r="AP372" s="113"/>
      <c r="AQ372" s="113"/>
      <c r="AR372" s="113"/>
      <c r="AS372" s="113"/>
      <c r="AT372" s="137"/>
      <c r="AU372" s="137"/>
      <c r="AV372" s="137"/>
      <c r="AW372" s="137"/>
      <c r="AX372" s="137"/>
      <c r="AY372" s="137"/>
      <c r="AZ372" s="137"/>
      <c r="BA372" s="137"/>
      <c r="BB372" s="137"/>
      <c r="BC372" s="137"/>
      <c r="BD372" s="137"/>
    </row>
    <row r="373" spans="33:56" ht="18" customHeight="1">
      <c r="AG373" s="137"/>
      <c r="AH373" s="113"/>
      <c r="AI373" s="113"/>
      <c r="AJ373" s="113"/>
      <c r="AK373" s="113"/>
      <c r="AL373" s="113"/>
      <c r="AM373" s="113"/>
      <c r="AN373" s="113"/>
      <c r="AO373" s="113"/>
      <c r="AP373" s="113"/>
      <c r="AQ373" s="113"/>
      <c r="AR373" s="113"/>
      <c r="AS373" s="113"/>
      <c r="AT373" s="137"/>
      <c r="AU373" s="137"/>
      <c r="AV373" s="137"/>
      <c r="AW373" s="137"/>
      <c r="AX373" s="137"/>
      <c r="AY373" s="137"/>
      <c r="AZ373" s="137"/>
      <c r="BA373" s="137"/>
      <c r="BB373" s="137"/>
      <c r="BC373" s="137"/>
      <c r="BD373" s="137"/>
    </row>
    <row r="374" spans="33:56" ht="18" customHeight="1">
      <c r="AG374" s="137"/>
      <c r="AH374" s="113"/>
      <c r="AI374" s="113"/>
      <c r="AJ374" s="113"/>
      <c r="AK374" s="113"/>
      <c r="AL374" s="113"/>
      <c r="AM374" s="113"/>
      <c r="AN374" s="113"/>
      <c r="AO374" s="113"/>
      <c r="AP374" s="113"/>
      <c r="AQ374" s="113"/>
      <c r="AR374" s="113"/>
      <c r="AS374" s="113"/>
      <c r="AT374" s="137"/>
      <c r="AU374" s="137"/>
      <c r="AV374" s="137"/>
      <c r="AW374" s="137"/>
      <c r="AX374" s="137"/>
      <c r="AY374" s="137"/>
      <c r="AZ374" s="137"/>
      <c r="BA374" s="137"/>
      <c r="BB374" s="137"/>
      <c r="BC374" s="137"/>
      <c r="BD374" s="137"/>
    </row>
    <row r="375" spans="33:56" ht="18" customHeight="1">
      <c r="AG375" s="137"/>
      <c r="AH375" s="113"/>
      <c r="AI375" s="113"/>
      <c r="AJ375" s="113"/>
      <c r="AK375" s="113"/>
      <c r="AL375" s="113"/>
      <c r="AM375" s="113"/>
      <c r="AN375" s="113"/>
      <c r="AO375" s="113"/>
      <c r="AP375" s="113"/>
      <c r="AQ375" s="113"/>
      <c r="AR375" s="113"/>
      <c r="AS375" s="113"/>
      <c r="AT375" s="137"/>
      <c r="AU375" s="137"/>
      <c r="AV375" s="137"/>
      <c r="AW375" s="137"/>
      <c r="AX375" s="137"/>
      <c r="AY375" s="137"/>
      <c r="AZ375" s="137"/>
      <c r="BA375" s="137"/>
      <c r="BB375" s="137"/>
      <c r="BC375" s="137"/>
      <c r="BD375" s="137"/>
    </row>
    <row r="376" spans="33:56" ht="18" customHeight="1">
      <c r="AG376" s="137"/>
      <c r="AH376" s="113"/>
      <c r="AI376" s="113"/>
      <c r="AJ376" s="113"/>
      <c r="AK376" s="113"/>
      <c r="AL376" s="113"/>
      <c r="AM376" s="113"/>
      <c r="AN376" s="113"/>
      <c r="AO376" s="113"/>
      <c r="AP376" s="113"/>
      <c r="AQ376" s="113"/>
      <c r="AR376" s="113"/>
      <c r="AS376" s="113"/>
      <c r="AT376" s="137"/>
      <c r="AU376" s="137"/>
      <c r="AV376" s="137"/>
      <c r="AW376" s="137"/>
      <c r="AX376" s="137"/>
      <c r="AY376" s="137"/>
      <c r="AZ376" s="137"/>
      <c r="BA376" s="137"/>
      <c r="BB376" s="137"/>
      <c r="BC376" s="137"/>
      <c r="BD376" s="137"/>
    </row>
    <row r="377" spans="33:56" ht="18" customHeight="1">
      <c r="AG377" s="137"/>
      <c r="AH377" s="113"/>
      <c r="AI377" s="113"/>
      <c r="AJ377" s="113"/>
      <c r="AK377" s="113"/>
      <c r="AL377" s="113"/>
      <c r="AM377" s="113"/>
      <c r="AN377" s="113"/>
      <c r="AO377" s="113"/>
      <c r="AP377" s="113"/>
      <c r="AQ377" s="113"/>
      <c r="AR377" s="113"/>
      <c r="AS377" s="113"/>
      <c r="AT377" s="137"/>
      <c r="AU377" s="137"/>
      <c r="AV377" s="137"/>
      <c r="AW377" s="137"/>
      <c r="AX377" s="137"/>
      <c r="AY377" s="137"/>
      <c r="AZ377" s="137"/>
      <c r="BA377" s="137"/>
      <c r="BB377" s="137"/>
      <c r="BC377" s="137"/>
      <c r="BD377" s="137"/>
    </row>
    <row r="378" spans="33:56" ht="18" customHeight="1">
      <c r="AG378" s="137"/>
      <c r="AH378" s="113"/>
      <c r="AI378" s="113"/>
      <c r="AJ378" s="113"/>
      <c r="AK378" s="113"/>
      <c r="AL378" s="113"/>
      <c r="AM378" s="113"/>
      <c r="AN378" s="113"/>
      <c r="AO378" s="113"/>
      <c r="AP378" s="113"/>
      <c r="AQ378" s="113"/>
      <c r="AR378" s="113"/>
      <c r="AS378" s="113"/>
      <c r="AT378" s="137"/>
      <c r="AU378" s="137"/>
      <c r="AV378" s="137"/>
      <c r="AW378" s="137"/>
      <c r="AX378" s="137"/>
      <c r="AY378" s="137"/>
      <c r="AZ378" s="137"/>
      <c r="BA378" s="137"/>
      <c r="BB378" s="137"/>
      <c r="BC378" s="137"/>
      <c r="BD378" s="137"/>
    </row>
    <row r="379" spans="33:56" ht="18" customHeight="1">
      <c r="AG379" s="137"/>
      <c r="AH379" s="113"/>
      <c r="AI379" s="113"/>
      <c r="AJ379" s="113"/>
      <c r="AK379" s="113"/>
      <c r="AL379" s="113"/>
      <c r="AM379" s="113"/>
      <c r="AN379" s="113"/>
      <c r="AO379" s="113"/>
      <c r="AP379" s="113"/>
      <c r="AQ379" s="113"/>
      <c r="AR379" s="113"/>
      <c r="AS379" s="113"/>
      <c r="AT379" s="137"/>
      <c r="AU379" s="137"/>
      <c r="AV379" s="137"/>
      <c r="AW379" s="137"/>
      <c r="AX379" s="137"/>
      <c r="AY379" s="137"/>
      <c r="AZ379" s="137"/>
      <c r="BA379" s="137"/>
      <c r="BB379" s="137"/>
      <c r="BC379" s="137"/>
      <c r="BD379" s="137"/>
    </row>
    <row r="380" spans="33:56" ht="18" customHeight="1">
      <c r="AG380" s="137"/>
      <c r="AH380" s="113"/>
      <c r="AI380" s="113"/>
      <c r="AJ380" s="113"/>
      <c r="AK380" s="113"/>
      <c r="AL380" s="113"/>
      <c r="AM380" s="113"/>
      <c r="AN380" s="113"/>
      <c r="AO380" s="113"/>
      <c r="AP380" s="113"/>
      <c r="AQ380" s="113"/>
      <c r="AR380" s="113"/>
      <c r="AS380" s="113"/>
      <c r="AT380" s="137"/>
      <c r="AU380" s="137"/>
      <c r="AV380" s="137"/>
      <c r="AW380" s="137"/>
      <c r="AX380" s="137"/>
      <c r="AY380" s="137"/>
      <c r="AZ380" s="137"/>
      <c r="BA380" s="137"/>
      <c r="BB380" s="137"/>
      <c r="BC380" s="137"/>
      <c r="BD380" s="137"/>
    </row>
    <row r="381" spans="33:56" ht="18" customHeight="1">
      <c r="AG381" s="137"/>
      <c r="AH381" s="113"/>
      <c r="AI381" s="113"/>
      <c r="AJ381" s="113"/>
      <c r="AK381" s="113"/>
      <c r="AL381" s="113"/>
      <c r="AM381" s="113"/>
      <c r="AN381" s="113"/>
      <c r="AO381" s="113"/>
      <c r="AP381" s="113"/>
      <c r="AQ381" s="113"/>
      <c r="AR381" s="113"/>
      <c r="AS381" s="113"/>
      <c r="AT381" s="137"/>
      <c r="AU381" s="137"/>
      <c r="AV381" s="137"/>
      <c r="AW381" s="137"/>
      <c r="AX381" s="137"/>
      <c r="AY381" s="137"/>
      <c r="AZ381" s="137"/>
      <c r="BA381" s="137"/>
      <c r="BB381" s="137"/>
      <c r="BC381" s="137"/>
      <c r="BD381" s="137"/>
    </row>
    <row r="382" spans="33:56" ht="18" customHeight="1">
      <c r="AG382" s="137"/>
      <c r="AH382" s="113"/>
      <c r="AI382" s="113"/>
      <c r="AJ382" s="113"/>
      <c r="AK382" s="113"/>
      <c r="AL382" s="113"/>
      <c r="AM382" s="113"/>
      <c r="AN382" s="113"/>
      <c r="AO382" s="113"/>
      <c r="AP382" s="113"/>
      <c r="AQ382" s="113"/>
      <c r="AR382" s="113"/>
      <c r="AS382" s="113"/>
      <c r="AT382" s="137"/>
      <c r="AU382" s="137"/>
      <c r="AV382" s="137"/>
      <c r="AW382" s="137"/>
      <c r="AX382" s="137"/>
      <c r="AY382" s="137"/>
      <c r="AZ382" s="137"/>
      <c r="BA382" s="137"/>
      <c r="BB382" s="137"/>
      <c r="BC382" s="137"/>
      <c r="BD382" s="137"/>
    </row>
    <row r="383" spans="33:56" ht="18" customHeight="1">
      <c r="AG383" s="137"/>
      <c r="AH383" s="113"/>
      <c r="AI383" s="113"/>
      <c r="AJ383" s="113"/>
      <c r="AK383" s="113"/>
      <c r="AL383" s="113"/>
      <c r="AM383" s="113"/>
      <c r="AN383" s="113"/>
      <c r="AO383" s="113"/>
      <c r="AP383" s="113"/>
      <c r="AQ383" s="113"/>
      <c r="AR383" s="113"/>
      <c r="AS383" s="113"/>
      <c r="AT383" s="137"/>
      <c r="AU383" s="137"/>
      <c r="AV383" s="137"/>
      <c r="AW383" s="137"/>
      <c r="AX383" s="137"/>
      <c r="AY383" s="137"/>
      <c r="AZ383" s="137"/>
      <c r="BA383" s="137"/>
      <c r="BB383" s="137"/>
      <c r="BC383" s="137"/>
      <c r="BD383" s="137"/>
    </row>
    <row r="384" spans="33:56" ht="18" customHeight="1">
      <c r="AG384" s="137"/>
      <c r="AH384" s="113"/>
      <c r="AI384" s="113"/>
      <c r="AJ384" s="113"/>
      <c r="AK384" s="113"/>
      <c r="AL384" s="113"/>
      <c r="AM384" s="113"/>
      <c r="AN384" s="113"/>
      <c r="AO384" s="113"/>
      <c r="AP384" s="113"/>
      <c r="AQ384" s="113"/>
      <c r="AR384" s="113"/>
      <c r="AS384" s="113"/>
      <c r="AT384" s="137"/>
      <c r="AU384" s="137"/>
      <c r="AV384" s="137"/>
      <c r="AW384" s="137"/>
      <c r="AX384" s="137"/>
      <c r="AY384" s="137"/>
      <c r="AZ384" s="137"/>
      <c r="BA384" s="137"/>
      <c r="BB384" s="137"/>
      <c r="BC384" s="137"/>
      <c r="BD384" s="137"/>
    </row>
    <row r="385" spans="33:56" ht="18" customHeight="1">
      <c r="AG385" s="137"/>
      <c r="AH385" s="113"/>
      <c r="AI385" s="113"/>
      <c r="AJ385" s="113"/>
      <c r="AK385" s="113"/>
      <c r="AL385" s="113"/>
      <c r="AM385" s="113"/>
      <c r="AN385" s="113"/>
      <c r="AO385" s="113"/>
      <c r="AP385" s="113"/>
      <c r="AQ385" s="113"/>
      <c r="AR385" s="113"/>
      <c r="AS385" s="113"/>
      <c r="AT385" s="137"/>
      <c r="AU385" s="137"/>
      <c r="AV385" s="137"/>
      <c r="AW385" s="137"/>
      <c r="AX385" s="137"/>
      <c r="AY385" s="137"/>
      <c r="AZ385" s="137"/>
      <c r="BA385" s="137"/>
      <c r="BB385" s="137"/>
      <c r="BC385" s="137"/>
      <c r="BD385" s="137"/>
    </row>
    <row r="386" spans="33:56" ht="18" customHeight="1">
      <c r="AG386" s="137"/>
      <c r="AH386" s="113"/>
      <c r="AI386" s="113"/>
      <c r="AJ386" s="113"/>
      <c r="AK386" s="113"/>
      <c r="AL386" s="113"/>
      <c r="AM386" s="113"/>
      <c r="AN386" s="113"/>
      <c r="AO386" s="113"/>
      <c r="AP386" s="113"/>
      <c r="AQ386" s="113"/>
      <c r="AR386" s="113"/>
      <c r="AS386" s="113"/>
      <c r="AT386" s="137"/>
      <c r="AU386" s="137"/>
      <c r="AV386" s="137"/>
      <c r="AW386" s="137"/>
      <c r="AX386" s="137"/>
      <c r="AY386" s="137"/>
      <c r="AZ386" s="137"/>
      <c r="BA386" s="137"/>
      <c r="BB386" s="137"/>
      <c r="BC386" s="137"/>
      <c r="BD386" s="137"/>
    </row>
    <row r="387" spans="33:56" ht="18" customHeight="1">
      <c r="AG387" s="137"/>
      <c r="AH387" s="113"/>
      <c r="AI387" s="113"/>
      <c r="AJ387" s="113"/>
      <c r="AK387" s="113"/>
      <c r="AL387" s="113"/>
      <c r="AM387" s="113"/>
      <c r="AN387" s="113"/>
      <c r="AO387" s="113"/>
      <c r="AP387" s="113"/>
      <c r="AQ387" s="113"/>
      <c r="AR387" s="113"/>
      <c r="AS387" s="113"/>
      <c r="AT387" s="137"/>
      <c r="AU387" s="137"/>
      <c r="AV387" s="137"/>
      <c r="AW387" s="137"/>
      <c r="AX387" s="137"/>
      <c r="AY387" s="137"/>
      <c r="AZ387" s="137"/>
      <c r="BA387" s="137"/>
      <c r="BB387" s="137"/>
      <c r="BC387" s="137"/>
      <c r="BD387" s="137"/>
    </row>
    <row r="388" spans="33:56" ht="18" customHeight="1">
      <c r="AG388" s="137"/>
      <c r="AH388" s="113"/>
      <c r="AI388" s="113"/>
      <c r="AJ388" s="113"/>
      <c r="AK388" s="113"/>
      <c r="AL388" s="113"/>
      <c r="AM388" s="113"/>
      <c r="AN388" s="113"/>
      <c r="AO388" s="113"/>
      <c r="AP388" s="113"/>
      <c r="AQ388" s="113"/>
      <c r="AR388" s="113"/>
      <c r="AS388" s="113"/>
      <c r="AT388" s="137"/>
      <c r="AU388" s="137"/>
      <c r="AV388" s="137"/>
      <c r="AW388" s="137"/>
      <c r="AX388" s="137"/>
      <c r="AY388" s="137"/>
      <c r="AZ388" s="137"/>
      <c r="BA388" s="137"/>
      <c r="BB388" s="137"/>
      <c r="BC388" s="137"/>
      <c r="BD388" s="137"/>
    </row>
    <row r="389" spans="33:56" ht="18" customHeight="1">
      <c r="AG389" s="137"/>
      <c r="AH389" s="113"/>
      <c r="AI389" s="113"/>
      <c r="AJ389" s="113"/>
      <c r="AK389" s="113"/>
      <c r="AL389" s="113"/>
      <c r="AM389" s="113"/>
      <c r="AN389" s="113"/>
      <c r="AO389" s="113"/>
      <c r="AP389" s="113"/>
      <c r="AQ389" s="113"/>
      <c r="AR389" s="113"/>
      <c r="AS389" s="113"/>
      <c r="AT389" s="137"/>
      <c r="AU389" s="137"/>
      <c r="AV389" s="137"/>
      <c r="AW389" s="137"/>
      <c r="AX389" s="137"/>
      <c r="AY389" s="137"/>
      <c r="AZ389" s="137"/>
      <c r="BA389" s="137"/>
      <c r="BB389" s="137"/>
      <c r="BC389" s="137"/>
      <c r="BD389" s="137"/>
    </row>
    <row r="390" spans="33:56" ht="18" customHeight="1">
      <c r="AG390" s="137"/>
      <c r="AH390" s="113"/>
      <c r="AI390" s="113"/>
      <c r="AJ390" s="113"/>
      <c r="AK390" s="113"/>
      <c r="AL390" s="113"/>
      <c r="AM390" s="113"/>
      <c r="AN390" s="113"/>
      <c r="AO390" s="113"/>
      <c r="AP390" s="113"/>
      <c r="AQ390" s="113"/>
      <c r="AR390" s="113"/>
      <c r="AS390" s="113"/>
      <c r="AT390" s="137"/>
      <c r="AU390" s="137"/>
      <c r="AV390" s="137"/>
      <c r="AW390" s="137"/>
      <c r="AX390" s="137"/>
      <c r="AY390" s="137"/>
      <c r="AZ390" s="137"/>
      <c r="BA390" s="137"/>
      <c r="BB390" s="137"/>
      <c r="BC390" s="137"/>
      <c r="BD390" s="137"/>
    </row>
    <row r="391" spans="33:56" ht="18" customHeight="1">
      <c r="AG391" s="137"/>
      <c r="AH391" s="113"/>
      <c r="AI391" s="113"/>
      <c r="AJ391" s="113"/>
      <c r="AK391" s="113"/>
      <c r="AL391" s="113"/>
      <c r="AM391" s="113"/>
      <c r="AN391" s="113"/>
      <c r="AO391" s="113"/>
      <c r="AP391" s="113"/>
      <c r="AQ391" s="113"/>
      <c r="AR391" s="113"/>
      <c r="AS391" s="113"/>
      <c r="AT391" s="137"/>
      <c r="AU391" s="137"/>
      <c r="AV391" s="137"/>
      <c r="AW391" s="137"/>
      <c r="AX391" s="137"/>
      <c r="AY391" s="137"/>
      <c r="AZ391" s="137"/>
      <c r="BA391" s="137"/>
      <c r="BB391" s="137"/>
      <c r="BC391" s="137"/>
      <c r="BD391" s="137"/>
    </row>
    <row r="392" spans="33:56" ht="18" customHeight="1">
      <c r="AG392" s="137"/>
      <c r="AH392" s="113"/>
      <c r="AI392" s="113"/>
      <c r="AJ392" s="113"/>
      <c r="AK392" s="113"/>
      <c r="AL392" s="113"/>
      <c r="AM392" s="113"/>
      <c r="AN392" s="113"/>
      <c r="AO392" s="113"/>
      <c r="AP392" s="113"/>
      <c r="AQ392" s="113"/>
      <c r="AR392" s="113"/>
      <c r="AS392" s="113"/>
      <c r="AT392" s="137"/>
      <c r="AU392" s="137"/>
      <c r="AV392" s="137"/>
      <c r="AW392" s="137"/>
      <c r="AX392" s="137"/>
      <c r="AY392" s="137"/>
      <c r="AZ392" s="137"/>
      <c r="BA392" s="137"/>
      <c r="BB392" s="137"/>
      <c r="BC392" s="137"/>
      <c r="BD392" s="137"/>
    </row>
    <row r="393" spans="33:56" ht="18" customHeight="1">
      <c r="AG393" s="137"/>
      <c r="AH393" s="113"/>
      <c r="AI393" s="113"/>
      <c r="AJ393" s="113"/>
      <c r="AK393" s="113"/>
      <c r="AL393" s="113"/>
      <c r="AM393" s="113"/>
      <c r="AN393" s="113"/>
      <c r="AO393" s="113"/>
      <c r="AP393" s="113"/>
      <c r="AQ393" s="113"/>
      <c r="AR393" s="113"/>
      <c r="AS393" s="113"/>
      <c r="AT393" s="137"/>
      <c r="AU393" s="137"/>
      <c r="AV393" s="137"/>
      <c r="AW393" s="137"/>
      <c r="AX393" s="137"/>
      <c r="AY393" s="137"/>
      <c r="AZ393" s="137"/>
      <c r="BA393" s="137"/>
      <c r="BB393" s="137"/>
      <c r="BC393" s="137"/>
      <c r="BD393" s="137"/>
    </row>
    <row r="394" spans="33:56" ht="18" customHeight="1">
      <c r="AG394" s="137"/>
      <c r="AH394" s="113"/>
      <c r="AI394" s="113"/>
      <c r="AJ394" s="113"/>
      <c r="AK394" s="113"/>
      <c r="AL394" s="113"/>
      <c r="AM394" s="113"/>
      <c r="AN394" s="113"/>
      <c r="AO394" s="113"/>
      <c r="AP394" s="113"/>
      <c r="AQ394" s="113"/>
      <c r="AR394" s="113"/>
      <c r="AS394" s="113"/>
      <c r="AT394" s="137"/>
      <c r="AU394" s="137"/>
      <c r="AV394" s="137"/>
      <c r="AW394" s="137"/>
      <c r="AX394" s="137"/>
      <c r="AY394" s="137"/>
      <c r="AZ394" s="137"/>
      <c r="BA394" s="137"/>
      <c r="BB394" s="137"/>
      <c r="BC394" s="137"/>
      <c r="BD394" s="137"/>
    </row>
    <row r="395" spans="33:56" ht="18" customHeight="1">
      <c r="AG395" s="137"/>
      <c r="AH395" s="113"/>
      <c r="AI395" s="113"/>
      <c r="AJ395" s="113"/>
      <c r="AK395" s="113"/>
      <c r="AL395" s="113"/>
      <c r="AM395" s="113"/>
      <c r="AN395" s="113"/>
      <c r="AO395" s="113"/>
      <c r="AP395" s="113"/>
      <c r="AQ395" s="113"/>
      <c r="AR395" s="113"/>
      <c r="AS395" s="113"/>
      <c r="AT395" s="137"/>
      <c r="AU395" s="137"/>
      <c r="AV395" s="137"/>
      <c r="AW395" s="137"/>
      <c r="AX395" s="137"/>
      <c r="AY395" s="137"/>
      <c r="AZ395" s="137"/>
      <c r="BA395" s="137"/>
      <c r="BB395" s="137"/>
      <c r="BC395" s="137"/>
      <c r="BD395" s="137"/>
    </row>
    <row r="396" spans="33:56" ht="18" customHeight="1">
      <c r="AG396" s="137"/>
      <c r="AH396" s="113"/>
      <c r="AI396" s="113"/>
      <c r="AJ396" s="113"/>
      <c r="AK396" s="113"/>
      <c r="AL396" s="113"/>
      <c r="AM396" s="113"/>
      <c r="AN396" s="113"/>
      <c r="AO396" s="113"/>
      <c r="AP396" s="113"/>
      <c r="AQ396" s="113"/>
      <c r="AR396" s="113"/>
      <c r="AS396" s="113"/>
      <c r="AT396" s="137"/>
      <c r="AU396" s="137"/>
      <c r="AV396" s="137"/>
      <c r="AW396" s="137"/>
      <c r="AX396" s="137"/>
      <c r="AY396" s="137"/>
      <c r="AZ396" s="137"/>
      <c r="BA396" s="137"/>
      <c r="BB396" s="137"/>
      <c r="BC396" s="137"/>
      <c r="BD396" s="137"/>
    </row>
    <row r="397" spans="33:56" ht="18" customHeight="1">
      <c r="AG397" s="137"/>
      <c r="AH397" s="113"/>
      <c r="AI397" s="113"/>
      <c r="AJ397" s="113"/>
      <c r="AK397" s="113"/>
      <c r="AL397" s="113"/>
      <c r="AM397" s="113"/>
      <c r="AN397" s="113"/>
      <c r="AO397" s="113"/>
      <c r="AP397" s="113"/>
      <c r="AQ397" s="113"/>
      <c r="AR397" s="113"/>
      <c r="AS397" s="113"/>
      <c r="AT397" s="137"/>
      <c r="AU397" s="137"/>
      <c r="AV397" s="137"/>
      <c r="AW397" s="137"/>
      <c r="AX397" s="137"/>
      <c r="AY397" s="137"/>
      <c r="AZ397" s="137"/>
      <c r="BA397" s="137"/>
      <c r="BB397" s="137"/>
      <c r="BC397" s="137"/>
      <c r="BD397" s="137"/>
    </row>
    <row r="398" spans="33:56" ht="18" customHeight="1">
      <c r="AG398" s="137"/>
      <c r="AH398" s="113"/>
      <c r="AI398" s="113"/>
      <c r="AJ398" s="113"/>
      <c r="AK398" s="113"/>
      <c r="AL398" s="113"/>
      <c r="AM398" s="113"/>
      <c r="AN398" s="113"/>
      <c r="AO398" s="113"/>
      <c r="AP398" s="113"/>
      <c r="AQ398" s="113"/>
      <c r="AR398" s="113"/>
      <c r="AS398" s="113"/>
      <c r="AT398" s="137"/>
      <c r="AU398" s="137"/>
      <c r="AV398" s="137"/>
      <c r="AW398" s="137"/>
      <c r="AX398" s="137"/>
      <c r="AY398" s="137"/>
      <c r="AZ398" s="137"/>
      <c r="BA398" s="137"/>
      <c r="BB398" s="137"/>
      <c r="BC398" s="137"/>
      <c r="BD398" s="137"/>
    </row>
    <row r="399" spans="33:56" ht="18" customHeight="1">
      <c r="AG399" s="137"/>
      <c r="AH399" s="113"/>
      <c r="AI399" s="113"/>
      <c r="AJ399" s="113"/>
      <c r="AK399" s="113"/>
      <c r="AL399" s="113"/>
      <c r="AM399" s="113"/>
      <c r="AN399" s="113"/>
      <c r="AO399" s="113"/>
      <c r="AP399" s="113"/>
      <c r="AQ399" s="113"/>
      <c r="AR399" s="113"/>
      <c r="AS399" s="113"/>
      <c r="AT399" s="137"/>
      <c r="AU399" s="137"/>
      <c r="AV399" s="137"/>
      <c r="AW399" s="137"/>
      <c r="AX399" s="137"/>
      <c r="AY399" s="137"/>
      <c r="AZ399" s="137"/>
      <c r="BA399" s="137"/>
      <c r="BB399" s="137"/>
      <c r="BC399" s="137"/>
      <c r="BD399" s="137"/>
    </row>
    <row r="400" spans="33:56" ht="18" customHeight="1">
      <c r="AG400" s="137"/>
      <c r="AH400" s="113"/>
      <c r="AI400" s="113"/>
      <c r="AJ400" s="113"/>
      <c r="AK400" s="113"/>
      <c r="AL400" s="113"/>
      <c r="AM400" s="113"/>
      <c r="AN400" s="113"/>
      <c r="AO400" s="113"/>
      <c r="AP400" s="113"/>
      <c r="AQ400" s="113"/>
      <c r="AR400" s="113"/>
      <c r="AS400" s="113"/>
      <c r="AT400" s="137"/>
      <c r="AU400" s="137"/>
      <c r="AV400" s="137"/>
      <c r="AW400" s="137"/>
      <c r="AX400" s="137"/>
      <c r="AY400" s="137"/>
      <c r="AZ400" s="137"/>
      <c r="BA400" s="137"/>
      <c r="BB400" s="137"/>
      <c r="BC400" s="137"/>
      <c r="BD400" s="137"/>
    </row>
    <row r="401" spans="33:56" ht="18" customHeight="1">
      <c r="AG401" s="137"/>
      <c r="AH401" s="113"/>
      <c r="AI401" s="113"/>
      <c r="AJ401" s="113"/>
      <c r="AK401" s="113"/>
      <c r="AL401" s="113"/>
      <c r="AM401" s="113"/>
      <c r="AN401" s="113"/>
      <c r="AO401" s="113"/>
      <c r="AP401" s="113"/>
      <c r="AQ401" s="113"/>
      <c r="AR401" s="113"/>
      <c r="AS401" s="113"/>
      <c r="AT401" s="137"/>
      <c r="AU401" s="137"/>
      <c r="AV401" s="137"/>
      <c r="AW401" s="137"/>
      <c r="AX401" s="137"/>
      <c r="AY401" s="137"/>
      <c r="AZ401" s="137"/>
      <c r="BA401" s="137"/>
      <c r="BB401" s="137"/>
      <c r="BC401" s="137"/>
      <c r="BD401" s="137"/>
    </row>
    <row r="402" spans="33:56" ht="18" customHeight="1">
      <c r="AG402" s="137"/>
      <c r="AH402" s="113"/>
      <c r="AI402" s="113"/>
      <c r="AJ402" s="113"/>
      <c r="AK402" s="113"/>
      <c r="AL402" s="113"/>
      <c r="AM402" s="113"/>
      <c r="AN402" s="113"/>
      <c r="AO402" s="113"/>
      <c r="AP402" s="113"/>
      <c r="AQ402" s="113"/>
      <c r="AR402" s="113"/>
      <c r="AS402" s="113"/>
      <c r="AT402" s="137"/>
      <c r="AU402" s="137"/>
      <c r="AV402" s="137"/>
      <c r="AW402" s="137"/>
      <c r="AX402" s="137"/>
      <c r="AY402" s="137"/>
      <c r="AZ402" s="137"/>
      <c r="BA402" s="137"/>
      <c r="BB402" s="137"/>
      <c r="BC402" s="137"/>
      <c r="BD402" s="137"/>
    </row>
    <row r="403" spans="33:56" ht="18" customHeight="1">
      <c r="AG403" s="137"/>
      <c r="AH403" s="113"/>
      <c r="AI403" s="113"/>
      <c r="AJ403" s="113"/>
      <c r="AK403" s="113"/>
      <c r="AL403" s="113"/>
      <c r="AM403" s="113"/>
      <c r="AN403" s="113"/>
      <c r="AO403" s="113"/>
      <c r="AP403" s="113"/>
      <c r="AQ403" s="113"/>
      <c r="AR403" s="113"/>
      <c r="AS403" s="113"/>
      <c r="AT403" s="137"/>
      <c r="AU403" s="137"/>
      <c r="AV403" s="137"/>
      <c r="AW403" s="137"/>
      <c r="AX403" s="137"/>
      <c r="AY403" s="137"/>
      <c r="AZ403" s="137"/>
      <c r="BA403" s="137"/>
      <c r="BB403" s="137"/>
      <c r="BC403" s="137"/>
      <c r="BD403" s="137"/>
    </row>
    <row r="404" spans="33:56" ht="18" customHeight="1">
      <c r="AG404" s="137"/>
      <c r="AH404" s="113"/>
      <c r="AI404" s="113"/>
      <c r="AJ404" s="113"/>
      <c r="AK404" s="113"/>
      <c r="AL404" s="113"/>
      <c r="AM404" s="113"/>
      <c r="AN404" s="113"/>
      <c r="AO404" s="113"/>
      <c r="AP404" s="113"/>
      <c r="AQ404" s="113"/>
      <c r="AR404" s="113"/>
      <c r="AS404" s="113"/>
      <c r="AT404" s="137"/>
      <c r="AU404" s="137"/>
      <c r="AV404" s="137"/>
      <c r="AW404" s="137"/>
      <c r="AX404" s="137"/>
      <c r="AY404" s="137"/>
      <c r="AZ404" s="137"/>
      <c r="BA404" s="137"/>
      <c r="BB404" s="137"/>
      <c r="BC404" s="137"/>
      <c r="BD404" s="137"/>
    </row>
    <row r="405" spans="33:56" ht="18" customHeight="1">
      <c r="AG405" s="137"/>
      <c r="AH405" s="113"/>
      <c r="AI405" s="113"/>
      <c r="AJ405" s="113"/>
      <c r="AK405" s="113"/>
      <c r="AL405" s="113"/>
      <c r="AM405" s="113"/>
      <c r="AN405" s="113"/>
      <c r="AO405" s="113"/>
      <c r="AP405" s="113"/>
      <c r="AQ405" s="113"/>
      <c r="AR405" s="113"/>
      <c r="AS405" s="113"/>
      <c r="AT405" s="137"/>
      <c r="AU405" s="137"/>
      <c r="AV405" s="137"/>
      <c r="AW405" s="137"/>
      <c r="AX405" s="137"/>
      <c r="AY405" s="137"/>
      <c r="AZ405" s="137"/>
      <c r="BA405" s="137"/>
      <c r="BB405" s="137"/>
      <c r="BC405" s="137"/>
      <c r="BD405" s="137"/>
    </row>
    <row r="406" spans="33:56" ht="18" customHeight="1">
      <c r="AG406" s="137"/>
      <c r="AH406" s="113"/>
      <c r="AI406" s="113"/>
      <c r="AJ406" s="113"/>
      <c r="AK406" s="113"/>
      <c r="AL406" s="113"/>
      <c r="AM406" s="113"/>
      <c r="AN406" s="113"/>
      <c r="AO406" s="113"/>
      <c r="AP406" s="113"/>
      <c r="AQ406" s="113"/>
      <c r="AR406" s="113"/>
      <c r="AS406" s="113"/>
      <c r="AT406" s="137"/>
      <c r="AU406" s="137"/>
      <c r="AV406" s="137"/>
      <c r="AW406" s="137"/>
      <c r="AX406" s="137"/>
      <c r="AY406" s="137"/>
      <c r="AZ406" s="137"/>
      <c r="BA406" s="137"/>
      <c r="BB406" s="137"/>
      <c r="BC406" s="137"/>
      <c r="BD406" s="137"/>
    </row>
    <row r="407" spans="33:56" ht="18" customHeight="1">
      <c r="AG407" s="137"/>
      <c r="AH407" s="113"/>
      <c r="AI407" s="113"/>
      <c r="AJ407" s="113"/>
      <c r="AK407" s="113"/>
      <c r="AL407" s="113"/>
      <c r="AM407" s="113"/>
      <c r="AN407" s="113"/>
      <c r="AO407" s="113"/>
      <c r="AP407" s="113"/>
      <c r="AQ407" s="113"/>
      <c r="AR407" s="113"/>
      <c r="AS407" s="113"/>
      <c r="AT407" s="137"/>
      <c r="AU407" s="137"/>
      <c r="AV407" s="137"/>
      <c r="AW407" s="137"/>
      <c r="AX407" s="137"/>
      <c r="AY407" s="137"/>
      <c r="AZ407" s="137"/>
      <c r="BA407" s="137"/>
      <c r="BB407" s="137"/>
      <c r="BC407" s="137"/>
      <c r="BD407" s="137"/>
    </row>
    <row r="408" spans="33:56" ht="18" customHeight="1">
      <c r="AG408" s="137"/>
      <c r="AH408" s="113"/>
      <c r="AI408" s="113"/>
      <c r="AJ408" s="113"/>
      <c r="AK408" s="113"/>
      <c r="AL408" s="113"/>
      <c r="AM408" s="113"/>
      <c r="AN408" s="113"/>
      <c r="AO408" s="113"/>
      <c r="AP408" s="113"/>
      <c r="AQ408" s="113"/>
      <c r="AR408" s="113"/>
      <c r="AS408" s="113"/>
      <c r="AT408" s="137"/>
      <c r="AU408" s="137"/>
      <c r="AV408" s="137"/>
      <c r="AW408" s="137"/>
      <c r="AX408" s="137"/>
      <c r="AY408" s="137"/>
      <c r="AZ408" s="137"/>
      <c r="BA408" s="137"/>
      <c r="BB408" s="137"/>
      <c r="BC408" s="137"/>
      <c r="BD408" s="137"/>
    </row>
    <row r="409" spans="33:56" ht="18" customHeight="1">
      <c r="AG409" s="137"/>
      <c r="AH409" s="113"/>
      <c r="AI409" s="113"/>
      <c r="AJ409" s="113"/>
      <c r="AK409" s="113"/>
      <c r="AL409" s="113"/>
      <c r="AM409" s="113"/>
      <c r="AN409" s="113"/>
      <c r="AO409" s="113"/>
      <c r="AP409" s="113"/>
      <c r="AQ409" s="113"/>
      <c r="AR409" s="113"/>
      <c r="AS409" s="113"/>
      <c r="AT409" s="137"/>
      <c r="AU409" s="137"/>
      <c r="AV409" s="137"/>
      <c r="AW409" s="137"/>
      <c r="AX409" s="137"/>
      <c r="AY409" s="137"/>
      <c r="AZ409" s="137"/>
      <c r="BA409" s="137"/>
      <c r="BB409" s="137"/>
      <c r="BC409" s="137"/>
      <c r="BD409" s="137"/>
    </row>
    <row r="410" spans="33:56" ht="18" customHeight="1">
      <c r="AG410" s="137"/>
      <c r="AH410" s="113"/>
      <c r="AI410" s="113"/>
      <c r="AJ410" s="113"/>
      <c r="AK410" s="113"/>
      <c r="AL410" s="113"/>
      <c r="AM410" s="113"/>
      <c r="AN410" s="113"/>
      <c r="AO410" s="113"/>
      <c r="AP410" s="113"/>
      <c r="AQ410" s="113"/>
      <c r="AR410" s="113"/>
      <c r="AS410" s="113"/>
      <c r="AT410" s="137"/>
      <c r="AU410" s="137"/>
      <c r="AV410" s="137"/>
      <c r="AW410" s="137"/>
      <c r="AX410" s="137"/>
      <c r="AY410" s="137"/>
      <c r="AZ410" s="137"/>
      <c r="BA410" s="137"/>
      <c r="BB410" s="137"/>
      <c r="BC410" s="137"/>
      <c r="BD410" s="137"/>
    </row>
    <row r="411" spans="33:56" ht="18" customHeight="1">
      <c r="AG411" s="137"/>
      <c r="AH411" s="113"/>
      <c r="AI411" s="113"/>
      <c r="AJ411" s="113"/>
      <c r="AK411" s="113"/>
      <c r="AL411" s="113"/>
      <c r="AM411" s="113"/>
      <c r="AN411" s="113"/>
      <c r="AO411" s="113"/>
      <c r="AP411" s="113"/>
      <c r="AQ411" s="113"/>
      <c r="AR411" s="113"/>
      <c r="AS411" s="113"/>
      <c r="AT411" s="137"/>
      <c r="AU411" s="137"/>
      <c r="AV411" s="137"/>
      <c r="AW411" s="137"/>
      <c r="AX411" s="137"/>
      <c r="AY411" s="137"/>
      <c r="AZ411" s="137"/>
      <c r="BA411" s="137"/>
      <c r="BB411" s="137"/>
      <c r="BC411" s="137"/>
      <c r="BD411" s="137"/>
    </row>
    <row r="412" spans="33:56" ht="18" customHeight="1">
      <c r="AG412" s="137"/>
      <c r="AH412" s="113"/>
      <c r="AI412" s="113"/>
      <c r="AJ412" s="113"/>
      <c r="AK412" s="113"/>
      <c r="AL412" s="113"/>
      <c r="AM412" s="113"/>
      <c r="AN412" s="113"/>
      <c r="AO412" s="113"/>
      <c r="AP412" s="113"/>
      <c r="AQ412" s="113"/>
      <c r="AR412" s="113"/>
      <c r="AS412" s="113"/>
      <c r="AT412" s="137"/>
      <c r="AU412" s="137"/>
      <c r="AV412" s="137"/>
      <c r="AW412" s="137"/>
      <c r="AX412" s="137"/>
      <c r="AY412" s="137"/>
      <c r="AZ412" s="137"/>
      <c r="BA412" s="137"/>
      <c r="BB412" s="137"/>
      <c r="BC412" s="137"/>
      <c r="BD412" s="137"/>
    </row>
    <row r="413" spans="33:56" ht="18" customHeight="1">
      <c r="AG413" s="137"/>
      <c r="AH413" s="113"/>
      <c r="AI413" s="113"/>
      <c r="AJ413" s="113"/>
      <c r="AK413" s="113"/>
      <c r="AL413" s="113"/>
      <c r="AM413" s="113"/>
      <c r="AN413" s="113"/>
      <c r="AO413" s="113"/>
      <c r="AP413" s="113"/>
      <c r="AQ413" s="113"/>
      <c r="AR413" s="113"/>
      <c r="AS413" s="113"/>
      <c r="AT413" s="137"/>
      <c r="AU413" s="137"/>
      <c r="AV413" s="137"/>
      <c r="AW413" s="137"/>
      <c r="AX413" s="137"/>
      <c r="AY413" s="137"/>
      <c r="AZ413" s="137"/>
      <c r="BA413" s="137"/>
      <c r="BB413" s="137"/>
      <c r="BC413" s="137"/>
      <c r="BD413" s="137"/>
    </row>
    <row r="414" spans="33:56" ht="18" customHeight="1">
      <c r="AG414" s="137"/>
      <c r="AH414" s="113"/>
      <c r="AI414" s="113"/>
      <c r="AJ414" s="113"/>
      <c r="AK414" s="113"/>
      <c r="AL414" s="113"/>
      <c r="AM414" s="113"/>
      <c r="AN414" s="113"/>
      <c r="AO414" s="113"/>
      <c r="AP414" s="113"/>
      <c r="AQ414" s="113"/>
      <c r="AR414" s="113"/>
      <c r="AS414" s="113"/>
      <c r="AT414" s="137"/>
      <c r="AU414" s="137"/>
      <c r="AV414" s="137"/>
      <c r="AW414" s="137"/>
      <c r="AX414" s="137"/>
      <c r="AY414" s="137"/>
      <c r="AZ414" s="137"/>
      <c r="BA414" s="137"/>
      <c r="BB414" s="137"/>
      <c r="BC414" s="137"/>
      <c r="BD414" s="137"/>
    </row>
    <row r="415" spans="33:56" ht="18" customHeight="1">
      <c r="AG415" s="137"/>
      <c r="AH415" s="113"/>
      <c r="AI415" s="113"/>
      <c r="AJ415" s="113"/>
      <c r="AK415" s="113"/>
      <c r="AL415" s="113"/>
      <c r="AM415" s="113"/>
      <c r="AN415" s="113"/>
      <c r="AO415" s="113"/>
      <c r="AP415" s="113"/>
      <c r="AQ415" s="113"/>
      <c r="AR415" s="113"/>
      <c r="AS415" s="113"/>
      <c r="AT415" s="137"/>
      <c r="AU415" s="137"/>
      <c r="AV415" s="137"/>
      <c r="AW415" s="137"/>
      <c r="AX415" s="137"/>
      <c r="AY415" s="137"/>
      <c r="AZ415" s="137"/>
      <c r="BA415" s="137"/>
      <c r="BB415" s="137"/>
      <c r="BC415" s="137"/>
      <c r="BD415" s="137"/>
    </row>
    <row r="416" spans="33:56" ht="18" customHeight="1">
      <c r="AG416" s="137"/>
      <c r="AH416" s="113"/>
      <c r="AI416" s="113"/>
      <c r="AJ416" s="113"/>
      <c r="AK416" s="113"/>
      <c r="AL416" s="113"/>
      <c r="AM416" s="113"/>
      <c r="AN416" s="113"/>
      <c r="AO416" s="113"/>
      <c r="AP416" s="113"/>
      <c r="AQ416" s="113"/>
      <c r="AR416" s="113"/>
      <c r="AS416" s="113"/>
      <c r="AT416" s="137"/>
      <c r="AU416" s="137"/>
      <c r="AV416" s="137"/>
      <c r="AW416" s="137"/>
      <c r="AX416" s="137"/>
      <c r="AY416" s="137"/>
      <c r="AZ416" s="137"/>
      <c r="BA416" s="137"/>
      <c r="BB416" s="137"/>
      <c r="BC416" s="137"/>
      <c r="BD416" s="137"/>
    </row>
    <row r="417" spans="33:56" ht="18" customHeight="1">
      <c r="AG417" s="137"/>
      <c r="AH417" s="113"/>
      <c r="AI417" s="113"/>
      <c r="AJ417" s="113"/>
      <c r="AK417" s="113"/>
      <c r="AL417" s="113"/>
      <c r="AM417" s="113"/>
      <c r="AN417" s="113"/>
      <c r="AO417" s="113"/>
      <c r="AP417" s="113"/>
      <c r="AQ417" s="113"/>
      <c r="AR417" s="113"/>
      <c r="AS417" s="113"/>
      <c r="AT417" s="137"/>
      <c r="AU417" s="137"/>
      <c r="AV417" s="137"/>
      <c r="AW417" s="137"/>
      <c r="AX417" s="137"/>
      <c r="AY417" s="137"/>
      <c r="AZ417" s="137"/>
      <c r="BA417" s="137"/>
      <c r="BB417" s="137"/>
      <c r="BC417" s="137"/>
      <c r="BD417" s="137"/>
    </row>
    <row r="418" spans="33:56" ht="18" customHeight="1">
      <c r="AG418" s="137"/>
      <c r="AH418" s="113"/>
      <c r="AI418" s="113"/>
      <c r="AJ418" s="113"/>
      <c r="AK418" s="113"/>
      <c r="AL418" s="113"/>
      <c r="AM418" s="113"/>
      <c r="AN418" s="113"/>
      <c r="AO418" s="113"/>
      <c r="AP418" s="113"/>
      <c r="AQ418" s="113"/>
      <c r="AR418" s="113"/>
      <c r="AS418" s="113"/>
      <c r="AT418" s="137"/>
      <c r="AU418" s="137"/>
      <c r="AV418" s="137"/>
      <c r="AW418" s="137"/>
      <c r="AX418" s="137"/>
      <c r="AY418" s="137"/>
      <c r="AZ418" s="137"/>
      <c r="BA418" s="137"/>
      <c r="BB418" s="137"/>
      <c r="BC418" s="137"/>
      <c r="BD418" s="137"/>
    </row>
    <row r="419" spans="33:56" ht="18" customHeight="1">
      <c r="AG419" s="137"/>
      <c r="AH419" s="113"/>
      <c r="AI419" s="113"/>
      <c r="AJ419" s="113"/>
      <c r="AK419" s="113"/>
      <c r="AL419" s="113"/>
      <c r="AM419" s="113"/>
      <c r="AN419" s="113"/>
      <c r="AO419" s="113"/>
      <c r="AP419" s="113"/>
      <c r="AQ419" s="113"/>
      <c r="AR419" s="113"/>
      <c r="AS419" s="113"/>
      <c r="AT419" s="137"/>
      <c r="AU419" s="137"/>
      <c r="AV419" s="137"/>
      <c r="AW419" s="137"/>
      <c r="AX419" s="137"/>
      <c r="AY419" s="137"/>
      <c r="AZ419" s="137"/>
      <c r="BA419" s="137"/>
      <c r="BB419" s="137"/>
      <c r="BC419" s="137"/>
      <c r="BD419" s="137"/>
    </row>
    <row r="420" spans="33:56" ht="18" customHeight="1">
      <c r="AG420" s="137"/>
      <c r="AH420" s="113"/>
      <c r="AI420" s="113"/>
      <c r="AJ420" s="113"/>
      <c r="AK420" s="113"/>
      <c r="AL420" s="113"/>
      <c r="AM420" s="113"/>
      <c r="AN420" s="113"/>
      <c r="AO420" s="113"/>
      <c r="AP420" s="113"/>
      <c r="AQ420" s="113"/>
      <c r="AR420" s="113"/>
      <c r="AS420" s="113"/>
      <c r="AT420" s="137"/>
      <c r="AU420" s="137"/>
      <c r="AV420" s="137"/>
      <c r="AW420" s="137"/>
      <c r="AX420" s="137"/>
      <c r="AY420" s="137"/>
      <c r="AZ420" s="137"/>
      <c r="BA420" s="137"/>
      <c r="BB420" s="137"/>
      <c r="BC420" s="137"/>
      <c r="BD420" s="137"/>
    </row>
    <row r="421" spans="33:56" ht="18" customHeight="1">
      <c r="AG421" s="137"/>
      <c r="AH421" s="113"/>
      <c r="AI421" s="113"/>
      <c r="AJ421" s="113"/>
      <c r="AK421" s="113"/>
      <c r="AL421" s="113"/>
      <c r="AM421" s="113"/>
      <c r="AN421" s="113"/>
      <c r="AO421" s="113"/>
      <c r="AP421" s="113"/>
      <c r="AQ421" s="113"/>
      <c r="AR421" s="113"/>
      <c r="AS421" s="113"/>
      <c r="AT421" s="137"/>
      <c r="AU421" s="137"/>
      <c r="AV421" s="137"/>
      <c r="AW421" s="137"/>
      <c r="AX421" s="137"/>
      <c r="AY421" s="137"/>
      <c r="AZ421" s="137"/>
      <c r="BA421" s="137"/>
      <c r="BB421" s="137"/>
      <c r="BC421" s="137"/>
      <c r="BD421" s="137"/>
    </row>
    <row r="422" spans="33:56" ht="18" customHeight="1">
      <c r="AG422" s="137"/>
      <c r="AH422" s="113"/>
      <c r="AI422" s="113"/>
      <c r="AJ422" s="113"/>
      <c r="AK422" s="113"/>
      <c r="AL422" s="113"/>
      <c r="AM422" s="113"/>
      <c r="AN422" s="113"/>
      <c r="AO422" s="113"/>
      <c r="AP422" s="113"/>
      <c r="AQ422" s="113"/>
      <c r="AR422" s="113"/>
      <c r="AS422" s="113"/>
      <c r="AT422" s="137"/>
      <c r="AU422" s="137"/>
      <c r="AV422" s="137"/>
      <c r="AW422" s="137"/>
      <c r="AX422" s="137"/>
      <c r="AY422" s="137"/>
      <c r="AZ422" s="137"/>
      <c r="BA422" s="137"/>
      <c r="BB422" s="137"/>
      <c r="BC422" s="137"/>
      <c r="BD422" s="137"/>
    </row>
    <row r="423" spans="33:56" ht="18" customHeight="1">
      <c r="AG423" s="137"/>
      <c r="AH423" s="113"/>
      <c r="AI423" s="113"/>
      <c r="AJ423" s="113"/>
      <c r="AK423" s="113"/>
      <c r="AL423" s="113"/>
      <c r="AM423" s="113"/>
      <c r="AN423" s="113"/>
      <c r="AO423" s="113"/>
      <c r="AP423" s="113"/>
      <c r="AQ423" s="113"/>
      <c r="AR423" s="113"/>
      <c r="AS423" s="113"/>
      <c r="AT423" s="137"/>
      <c r="AU423" s="137"/>
      <c r="AV423" s="137"/>
      <c r="AW423" s="137"/>
      <c r="AX423" s="137"/>
      <c r="AY423" s="137"/>
      <c r="AZ423" s="137"/>
      <c r="BA423" s="137"/>
      <c r="BB423" s="137"/>
      <c r="BC423" s="137"/>
      <c r="BD423" s="137"/>
    </row>
    <row r="424" spans="33:56" ht="18" customHeight="1">
      <c r="AG424" s="137"/>
      <c r="AH424" s="113"/>
      <c r="AI424" s="113"/>
      <c r="AJ424" s="113"/>
      <c r="AK424" s="113"/>
      <c r="AL424" s="113"/>
      <c r="AM424" s="113"/>
      <c r="AN424" s="113"/>
      <c r="AO424" s="113"/>
      <c r="AP424" s="113"/>
      <c r="AQ424" s="113"/>
      <c r="AR424" s="113"/>
      <c r="AS424" s="113"/>
      <c r="AT424" s="137"/>
      <c r="AU424" s="137"/>
      <c r="AV424" s="137"/>
      <c r="AW424" s="137"/>
      <c r="AX424" s="137"/>
      <c r="AY424" s="137"/>
      <c r="AZ424" s="137"/>
      <c r="BA424" s="137"/>
      <c r="BB424" s="137"/>
      <c r="BC424" s="137"/>
      <c r="BD424" s="137"/>
    </row>
    <row r="425" spans="33:56" ht="18" customHeight="1">
      <c r="AG425" s="137"/>
      <c r="AH425" s="113"/>
      <c r="AI425" s="113"/>
      <c r="AJ425" s="113"/>
      <c r="AK425" s="113"/>
      <c r="AL425" s="113"/>
      <c r="AM425" s="113"/>
      <c r="AN425" s="113"/>
      <c r="AO425" s="113"/>
      <c r="AP425" s="113"/>
      <c r="AQ425" s="113"/>
      <c r="AR425" s="113"/>
      <c r="AS425" s="113"/>
      <c r="AT425" s="137"/>
      <c r="AU425" s="137"/>
      <c r="AV425" s="137"/>
      <c r="AW425" s="137"/>
      <c r="AX425" s="137"/>
      <c r="AY425" s="137"/>
      <c r="AZ425" s="137"/>
      <c r="BA425" s="137"/>
      <c r="BB425" s="137"/>
      <c r="BC425" s="137"/>
      <c r="BD425" s="137"/>
    </row>
    <row r="426" spans="33:56" ht="18" customHeight="1">
      <c r="AG426" s="137"/>
      <c r="AH426" s="113"/>
      <c r="AI426" s="113"/>
      <c r="AJ426" s="113"/>
      <c r="AK426" s="113"/>
      <c r="AL426" s="113"/>
      <c r="AM426" s="113"/>
      <c r="AN426" s="113"/>
      <c r="AO426" s="113"/>
      <c r="AP426" s="113"/>
      <c r="AQ426" s="113"/>
      <c r="AR426" s="113"/>
      <c r="AS426" s="113"/>
      <c r="AT426" s="137"/>
      <c r="AU426" s="137"/>
      <c r="AV426" s="137"/>
      <c r="AW426" s="137"/>
      <c r="AX426" s="137"/>
      <c r="AY426" s="137"/>
      <c r="AZ426" s="137"/>
      <c r="BA426" s="137"/>
      <c r="BB426" s="137"/>
      <c r="BC426" s="137"/>
      <c r="BD426" s="137"/>
    </row>
    <row r="427" spans="33:56" ht="18" customHeight="1">
      <c r="AG427" s="137"/>
      <c r="AH427" s="113"/>
      <c r="AI427" s="113"/>
      <c r="AJ427" s="113"/>
      <c r="AK427" s="113"/>
      <c r="AL427" s="113"/>
      <c r="AM427" s="113"/>
      <c r="AN427" s="113"/>
      <c r="AO427" s="113"/>
      <c r="AP427" s="113"/>
      <c r="AQ427" s="113"/>
      <c r="AR427" s="113"/>
      <c r="AS427" s="113"/>
      <c r="AT427" s="137"/>
      <c r="AU427" s="137"/>
      <c r="AV427" s="137"/>
      <c r="AW427" s="137"/>
      <c r="AX427" s="137"/>
      <c r="AY427" s="137"/>
      <c r="AZ427" s="137"/>
      <c r="BA427" s="137"/>
      <c r="BB427" s="137"/>
      <c r="BC427" s="137"/>
      <c r="BD427" s="137"/>
    </row>
    <row r="428" spans="33:56" ht="18" customHeight="1">
      <c r="AG428" s="137"/>
      <c r="AH428" s="113"/>
      <c r="AI428" s="113"/>
      <c r="AJ428" s="113"/>
      <c r="AK428" s="113"/>
      <c r="AL428" s="113"/>
      <c r="AM428" s="113"/>
      <c r="AN428" s="113"/>
      <c r="AO428" s="113"/>
      <c r="AP428" s="113"/>
      <c r="AQ428" s="113"/>
      <c r="AR428" s="113"/>
      <c r="AS428" s="113"/>
      <c r="AT428" s="137"/>
      <c r="AU428" s="137"/>
      <c r="AV428" s="137"/>
      <c r="AW428" s="137"/>
      <c r="AX428" s="137"/>
      <c r="AY428" s="137"/>
      <c r="AZ428" s="137"/>
      <c r="BA428" s="137"/>
      <c r="BB428" s="137"/>
      <c r="BC428" s="137"/>
      <c r="BD428" s="137"/>
    </row>
    <row r="429" spans="33:56" ht="18" customHeight="1">
      <c r="AG429" s="137"/>
      <c r="AH429" s="113"/>
      <c r="AI429" s="113"/>
      <c r="AJ429" s="113"/>
      <c r="AK429" s="113"/>
      <c r="AL429" s="113"/>
      <c r="AM429" s="113"/>
      <c r="AN429" s="113"/>
      <c r="AO429" s="113"/>
      <c r="AP429" s="113"/>
      <c r="AQ429" s="113"/>
      <c r="AR429" s="113"/>
      <c r="AS429" s="113"/>
      <c r="AT429" s="137"/>
      <c r="AU429" s="137"/>
      <c r="AV429" s="137"/>
      <c r="AW429" s="137"/>
      <c r="AX429" s="137"/>
      <c r="AY429" s="137"/>
      <c r="AZ429" s="137"/>
      <c r="BA429" s="137"/>
      <c r="BB429" s="137"/>
      <c r="BC429" s="137"/>
      <c r="BD429" s="137"/>
    </row>
    <row r="430" spans="33:56" ht="18" customHeight="1">
      <c r="AG430" s="137"/>
      <c r="AH430" s="113"/>
      <c r="AI430" s="113"/>
      <c r="AJ430" s="113"/>
      <c r="AK430" s="113"/>
      <c r="AL430" s="113"/>
      <c r="AM430" s="113"/>
      <c r="AN430" s="113"/>
      <c r="AO430" s="113"/>
      <c r="AP430" s="113"/>
      <c r="AQ430" s="113"/>
      <c r="AR430" s="113"/>
      <c r="AS430" s="113"/>
      <c r="AT430" s="137"/>
      <c r="AU430" s="137"/>
      <c r="AV430" s="137"/>
      <c r="AW430" s="137"/>
      <c r="AX430" s="137"/>
      <c r="AY430" s="137"/>
      <c r="AZ430" s="137"/>
      <c r="BA430" s="137"/>
      <c r="BB430" s="137"/>
      <c r="BC430" s="137"/>
      <c r="BD430" s="137"/>
    </row>
    <row r="431" spans="33:56" ht="18" customHeight="1">
      <c r="AG431" s="137"/>
      <c r="AH431" s="113"/>
      <c r="AI431" s="113"/>
      <c r="AJ431" s="113"/>
      <c r="AK431" s="113"/>
      <c r="AL431" s="113"/>
      <c r="AM431" s="113"/>
      <c r="AN431" s="113"/>
      <c r="AO431" s="113"/>
      <c r="AP431" s="113"/>
      <c r="AQ431" s="113"/>
      <c r="AR431" s="113"/>
      <c r="AS431" s="113"/>
      <c r="AT431" s="137"/>
      <c r="AU431" s="137"/>
      <c r="AV431" s="137"/>
      <c r="AW431" s="137"/>
      <c r="AX431" s="137"/>
      <c r="AY431" s="137"/>
      <c r="AZ431" s="137"/>
      <c r="BA431" s="137"/>
      <c r="BB431" s="137"/>
      <c r="BC431" s="137"/>
      <c r="BD431" s="137"/>
    </row>
    <row r="432" spans="33:56" ht="18" customHeight="1">
      <c r="AG432" s="137"/>
      <c r="AH432" s="113"/>
      <c r="AI432" s="113"/>
      <c r="AJ432" s="113"/>
      <c r="AK432" s="113"/>
      <c r="AL432" s="113"/>
      <c r="AM432" s="113"/>
      <c r="AN432" s="113"/>
      <c r="AO432" s="113"/>
      <c r="AP432" s="113"/>
      <c r="AQ432" s="113"/>
      <c r="AR432" s="113"/>
      <c r="AS432" s="113"/>
      <c r="AT432" s="137"/>
      <c r="AU432" s="137"/>
      <c r="AV432" s="137"/>
      <c r="AW432" s="137"/>
      <c r="AX432" s="137"/>
      <c r="AY432" s="137"/>
      <c r="AZ432" s="137"/>
      <c r="BA432" s="137"/>
      <c r="BB432" s="137"/>
      <c r="BC432" s="137"/>
      <c r="BD432" s="137"/>
    </row>
    <row r="433" spans="33:56" ht="18" customHeight="1">
      <c r="AG433" s="137"/>
      <c r="AH433" s="113"/>
      <c r="AI433" s="113"/>
      <c r="AJ433" s="113"/>
      <c r="AK433" s="113"/>
      <c r="AL433" s="113"/>
      <c r="AM433" s="113"/>
      <c r="AN433" s="113"/>
      <c r="AO433" s="113"/>
      <c r="AP433" s="113"/>
      <c r="AQ433" s="113"/>
      <c r="AR433" s="113"/>
      <c r="AS433" s="113"/>
      <c r="AT433" s="137"/>
      <c r="AU433" s="137"/>
      <c r="AV433" s="137"/>
      <c r="AW433" s="137"/>
      <c r="AX433" s="137"/>
      <c r="AY433" s="137"/>
      <c r="AZ433" s="137"/>
      <c r="BA433" s="137"/>
      <c r="BB433" s="137"/>
      <c r="BC433" s="137"/>
      <c r="BD433" s="137"/>
    </row>
    <row r="434" spans="33:56" ht="18" customHeight="1">
      <c r="AG434" s="137"/>
      <c r="AH434" s="113"/>
      <c r="AI434" s="113"/>
      <c r="AJ434" s="113"/>
      <c r="AK434" s="113"/>
      <c r="AL434" s="113"/>
      <c r="AM434" s="113"/>
      <c r="AN434" s="113"/>
      <c r="AO434" s="113"/>
      <c r="AP434" s="113"/>
      <c r="AQ434" s="113"/>
      <c r="AR434" s="113"/>
      <c r="AS434" s="113"/>
      <c r="AT434" s="137"/>
      <c r="AU434" s="137"/>
      <c r="AV434" s="137"/>
      <c r="AW434" s="137"/>
      <c r="AX434" s="137"/>
      <c r="AY434" s="137"/>
      <c r="AZ434" s="137"/>
      <c r="BA434" s="137"/>
      <c r="BB434" s="137"/>
      <c r="BC434" s="137"/>
      <c r="BD434" s="137"/>
    </row>
    <row r="435" spans="33:56" ht="18" customHeight="1">
      <c r="AG435" s="137"/>
      <c r="AH435" s="113"/>
      <c r="AI435" s="113"/>
      <c r="AJ435" s="113"/>
      <c r="AK435" s="113"/>
      <c r="AL435" s="113"/>
      <c r="AM435" s="113"/>
      <c r="AN435" s="113"/>
      <c r="AO435" s="113"/>
      <c r="AP435" s="113"/>
      <c r="AQ435" s="113"/>
      <c r="AR435" s="113"/>
      <c r="AS435" s="113"/>
      <c r="AT435" s="137"/>
      <c r="AU435" s="137"/>
      <c r="AV435" s="137"/>
      <c r="AW435" s="137"/>
      <c r="AX435" s="137"/>
      <c r="AY435" s="137"/>
      <c r="AZ435" s="137"/>
      <c r="BA435" s="137"/>
      <c r="BB435" s="137"/>
      <c r="BC435" s="137"/>
      <c r="BD435" s="137"/>
    </row>
    <row r="436" spans="33:56" ht="18" customHeight="1">
      <c r="AG436" s="137"/>
      <c r="AH436" s="113"/>
      <c r="AI436" s="113"/>
      <c r="AJ436" s="113"/>
      <c r="AK436" s="113"/>
      <c r="AL436" s="113"/>
      <c r="AM436" s="113"/>
      <c r="AN436" s="113"/>
      <c r="AO436" s="113"/>
      <c r="AP436" s="113"/>
      <c r="AQ436" s="113"/>
      <c r="AR436" s="113"/>
      <c r="AS436" s="113"/>
      <c r="AT436" s="137"/>
      <c r="AU436" s="137"/>
      <c r="AV436" s="137"/>
      <c r="AW436" s="137"/>
      <c r="AX436" s="137"/>
      <c r="AY436" s="137"/>
      <c r="AZ436" s="137"/>
      <c r="BA436" s="137"/>
      <c r="BB436" s="137"/>
      <c r="BC436" s="137"/>
      <c r="BD436" s="137"/>
    </row>
    <row r="437" spans="33:56" ht="18" customHeight="1">
      <c r="AG437" s="137"/>
      <c r="AH437" s="113"/>
      <c r="AI437" s="113"/>
      <c r="AJ437" s="113"/>
      <c r="AK437" s="113"/>
      <c r="AL437" s="113"/>
      <c r="AM437" s="113"/>
      <c r="AN437" s="113"/>
      <c r="AO437" s="113"/>
      <c r="AP437" s="113"/>
      <c r="AQ437" s="113"/>
      <c r="AR437" s="113"/>
      <c r="AS437" s="113"/>
      <c r="AT437" s="137"/>
      <c r="AU437" s="137"/>
      <c r="AV437" s="137"/>
      <c r="AW437" s="137"/>
      <c r="AX437" s="137"/>
      <c r="AY437" s="137"/>
      <c r="AZ437" s="137"/>
      <c r="BA437" s="137"/>
      <c r="BB437" s="137"/>
      <c r="BC437" s="137"/>
      <c r="BD437" s="137"/>
    </row>
    <row r="438" spans="33:56" ht="18" customHeight="1">
      <c r="AG438" s="137"/>
      <c r="AH438" s="113"/>
      <c r="AI438" s="113"/>
      <c r="AJ438" s="113"/>
      <c r="AK438" s="113"/>
      <c r="AL438" s="113"/>
      <c r="AM438" s="113"/>
      <c r="AN438" s="113"/>
      <c r="AO438" s="113"/>
      <c r="AP438" s="113"/>
      <c r="AQ438" s="113"/>
      <c r="AR438" s="113"/>
      <c r="AS438" s="113"/>
      <c r="AT438" s="137"/>
      <c r="AU438" s="137"/>
      <c r="AV438" s="137"/>
      <c r="AW438" s="137"/>
      <c r="AX438" s="137"/>
      <c r="AY438" s="137"/>
      <c r="AZ438" s="137"/>
      <c r="BA438" s="137"/>
      <c r="BB438" s="137"/>
      <c r="BC438" s="137"/>
      <c r="BD438" s="137"/>
    </row>
    <row r="439" spans="33:56" ht="18" customHeight="1">
      <c r="AG439" s="137"/>
      <c r="AH439" s="113"/>
      <c r="AI439" s="113"/>
      <c r="AJ439" s="113"/>
      <c r="AK439" s="113"/>
      <c r="AL439" s="113"/>
      <c r="AM439" s="113"/>
      <c r="AN439" s="113"/>
      <c r="AO439" s="113"/>
      <c r="AP439" s="113"/>
      <c r="AQ439" s="113"/>
      <c r="AR439" s="113"/>
      <c r="AS439" s="113"/>
      <c r="AT439" s="137"/>
      <c r="AU439" s="137"/>
      <c r="AV439" s="137"/>
      <c r="AW439" s="137"/>
      <c r="AX439" s="137"/>
      <c r="AY439" s="137"/>
      <c r="AZ439" s="137"/>
      <c r="BA439" s="137"/>
      <c r="BB439" s="137"/>
      <c r="BC439" s="137"/>
      <c r="BD439" s="137"/>
    </row>
    <row r="440" spans="33:56" ht="18" customHeight="1">
      <c r="AG440" s="137"/>
      <c r="AH440" s="113"/>
      <c r="AI440" s="113"/>
      <c r="AJ440" s="113"/>
      <c r="AK440" s="113"/>
      <c r="AL440" s="113"/>
      <c r="AM440" s="113"/>
      <c r="AN440" s="113"/>
      <c r="AO440" s="113"/>
      <c r="AP440" s="113"/>
      <c r="AQ440" s="113"/>
      <c r="AR440" s="113"/>
      <c r="AS440" s="113"/>
      <c r="AT440" s="137"/>
      <c r="AU440" s="137"/>
      <c r="AV440" s="137"/>
      <c r="AW440" s="137"/>
      <c r="AX440" s="137"/>
      <c r="AY440" s="137"/>
      <c r="AZ440" s="137"/>
      <c r="BA440" s="137"/>
      <c r="BB440" s="137"/>
      <c r="BC440" s="137"/>
      <c r="BD440" s="137"/>
    </row>
    <row r="441" spans="33:56" ht="18" customHeight="1">
      <c r="AG441" s="137"/>
      <c r="AH441" s="113"/>
      <c r="AI441" s="113"/>
      <c r="AJ441" s="113"/>
      <c r="AK441" s="113"/>
      <c r="AL441" s="113"/>
      <c r="AM441" s="113"/>
      <c r="AN441" s="113"/>
      <c r="AO441" s="113"/>
      <c r="AP441" s="113"/>
      <c r="AQ441" s="113"/>
      <c r="AR441" s="113"/>
      <c r="AS441" s="113"/>
      <c r="AT441" s="137"/>
      <c r="AU441" s="137"/>
      <c r="AV441" s="137"/>
      <c r="AW441" s="137"/>
      <c r="AX441" s="137"/>
      <c r="AY441" s="137"/>
      <c r="AZ441" s="137"/>
      <c r="BA441" s="137"/>
      <c r="BB441" s="137"/>
      <c r="BC441" s="137"/>
      <c r="BD441" s="137"/>
    </row>
    <row r="442" spans="33:56" ht="18" customHeight="1">
      <c r="AG442" s="137"/>
      <c r="AH442" s="113"/>
      <c r="AI442" s="113"/>
      <c r="AJ442" s="113"/>
      <c r="AK442" s="113"/>
      <c r="AL442" s="113"/>
      <c r="AM442" s="113"/>
      <c r="AN442" s="113"/>
      <c r="AO442" s="113"/>
      <c r="AP442" s="113"/>
      <c r="AQ442" s="113"/>
      <c r="AR442" s="113"/>
      <c r="AS442" s="113"/>
      <c r="AT442" s="137"/>
      <c r="AU442" s="137"/>
      <c r="AV442" s="137"/>
      <c r="AW442" s="137"/>
      <c r="AX442" s="137"/>
      <c r="AY442" s="137"/>
      <c r="AZ442" s="137"/>
      <c r="BA442" s="137"/>
      <c r="BB442" s="137"/>
      <c r="BC442" s="137"/>
      <c r="BD442" s="137"/>
    </row>
    <row r="443" spans="33:56" ht="18" customHeight="1">
      <c r="AG443" s="137"/>
      <c r="AH443" s="113"/>
      <c r="AI443" s="113"/>
      <c r="AJ443" s="113"/>
      <c r="AK443" s="113"/>
      <c r="AL443" s="113"/>
      <c r="AM443" s="113"/>
      <c r="AN443" s="113"/>
      <c r="AO443" s="113"/>
      <c r="AP443" s="113"/>
      <c r="AQ443" s="113"/>
      <c r="AR443" s="113"/>
      <c r="AS443" s="113"/>
      <c r="AT443" s="137"/>
      <c r="AU443" s="137"/>
      <c r="AV443" s="137"/>
      <c r="AW443" s="137"/>
      <c r="AX443" s="137"/>
      <c r="AY443" s="137"/>
      <c r="AZ443" s="137"/>
      <c r="BA443" s="137"/>
      <c r="BB443" s="137"/>
      <c r="BC443" s="137"/>
      <c r="BD443" s="137"/>
    </row>
    <row r="444" spans="33:56" ht="18" customHeight="1">
      <c r="AG444" s="137"/>
      <c r="AH444" s="113"/>
      <c r="AI444" s="113"/>
      <c r="AJ444" s="113"/>
      <c r="AK444" s="113"/>
      <c r="AL444" s="113"/>
      <c r="AM444" s="113"/>
      <c r="AN444" s="113"/>
      <c r="AO444" s="113"/>
      <c r="AP444" s="113"/>
      <c r="AQ444" s="113"/>
      <c r="AR444" s="113"/>
      <c r="AS444" s="113"/>
      <c r="AT444" s="137"/>
      <c r="AU444" s="137"/>
      <c r="AV444" s="137"/>
      <c r="AW444" s="137"/>
      <c r="AX444" s="137"/>
      <c r="AY444" s="137"/>
      <c r="AZ444" s="137"/>
      <c r="BA444" s="137"/>
      <c r="BB444" s="137"/>
      <c r="BC444" s="137"/>
      <c r="BD444" s="137"/>
    </row>
    <row r="445" spans="33:56" ht="18" customHeight="1">
      <c r="AG445" s="137"/>
      <c r="AH445" s="113"/>
      <c r="AI445" s="113"/>
      <c r="AJ445" s="113"/>
      <c r="AK445" s="113"/>
      <c r="AL445" s="113"/>
      <c r="AM445" s="113"/>
      <c r="AN445" s="113"/>
      <c r="AO445" s="113"/>
      <c r="AP445" s="113"/>
      <c r="AQ445" s="113"/>
      <c r="AR445" s="113"/>
      <c r="AS445" s="113"/>
      <c r="AT445" s="137"/>
      <c r="AU445" s="137"/>
      <c r="AV445" s="137"/>
      <c r="AW445" s="137"/>
      <c r="AX445" s="137"/>
      <c r="AY445" s="137"/>
      <c r="AZ445" s="137"/>
      <c r="BA445" s="137"/>
      <c r="BB445" s="137"/>
      <c r="BC445" s="137"/>
      <c r="BD445" s="137"/>
    </row>
    <row r="446" spans="33:56" ht="18" customHeight="1">
      <c r="AG446" s="137"/>
      <c r="AH446" s="113"/>
      <c r="AI446" s="113"/>
      <c r="AJ446" s="113"/>
      <c r="AK446" s="113"/>
      <c r="AL446" s="113"/>
      <c r="AM446" s="113"/>
      <c r="AN446" s="113"/>
      <c r="AO446" s="113"/>
      <c r="AP446" s="113"/>
      <c r="AQ446" s="113"/>
      <c r="AR446" s="113"/>
      <c r="AS446" s="113"/>
      <c r="AT446" s="137"/>
      <c r="AU446" s="137"/>
      <c r="AV446" s="137"/>
      <c r="AW446" s="137"/>
      <c r="AX446" s="137"/>
      <c r="AY446" s="137"/>
      <c r="AZ446" s="137"/>
      <c r="BA446" s="137"/>
      <c r="BB446" s="137"/>
      <c r="BC446" s="137"/>
      <c r="BD446" s="137"/>
    </row>
    <row r="447" spans="33:56" ht="18" customHeight="1">
      <c r="AG447" s="137"/>
      <c r="AH447" s="113"/>
      <c r="AI447" s="113"/>
      <c r="AJ447" s="113"/>
      <c r="AK447" s="113"/>
      <c r="AL447" s="113"/>
      <c r="AM447" s="113"/>
      <c r="AN447" s="113"/>
      <c r="AO447" s="113"/>
      <c r="AP447" s="113"/>
      <c r="AQ447" s="113"/>
      <c r="AR447" s="113"/>
      <c r="AS447" s="113"/>
      <c r="AT447" s="137"/>
      <c r="AU447" s="137"/>
      <c r="AV447" s="137"/>
      <c r="AW447" s="137"/>
      <c r="AX447" s="137"/>
      <c r="AY447" s="137"/>
      <c r="AZ447" s="137"/>
      <c r="BA447" s="137"/>
      <c r="BB447" s="137"/>
      <c r="BC447" s="137"/>
      <c r="BD447" s="137"/>
    </row>
    <row r="448" spans="33:56" ht="18" customHeight="1">
      <c r="AG448" s="137"/>
      <c r="AH448" s="113"/>
      <c r="AI448" s="113"/>
      <c r="AJ448" s="113"/>
      <c r="AK448" s="113"/>
      <c r="AL448" s="113"/>
      <c r="AM448" s="113"/>
      <c r="AN448" s="113"/>
      <c r="AO448" s="113"/>
      <c r="AP448" s="113"/>
      <c r="AQ448" s="113"/>
      <c r="AR448" s="113"/>
      <c r="AS448" s="113"/>
      <c r="AT448" s="137"/>
      <c r="AU448" s="137"/>
      <c r="AV448" s="137"/>
      <c r="AW448" s="137"/>
      <c r="AX448" s="137"/>
      <c r="AY448" s="137"/>
      <c r="AZ448" s="137"/>
      <c r="BA448" s="137"/>
      <c r="BB448" s="137"/>
      <c r="BC448" s="137"/>
      <c r="BD448" s="137"/>
    </row>
    <row r="449" spans="33:56" ht="18" customHeight="1">
      <c r="AG449" s="137"/>
      <c r="AH449" s="113"/>
      <c r="AI449" s="113"/>
      <c r="AJ449" s="113"/>
      <c r="AK449" s="113"/>
      <c r="AL449" s="113"/>
      <c r="AM449" s="113"/>
      <c r="AN449" s="113"/>
      <c r="AO449" s="113"/>
      <c r="AP449" s="113"/>
      <c r="AQ449" s="113"/>
      <c r="AR449" s="113"/>
      <c r="AS449" s="113"/>
      <c r="AT449" s="137"/>
      <c r="AU449" s="137"/>
      <c r="AV449" s="137"/>
      <c r="AW449" s="137"/>
      <c r="AX449" s="137"/>
      <c r="AY449" s="137"/>
      <c r="AZ449" s="137"/>
      <c r="BA449" s="137"/>
      <c r="BB449" s="137"/>
      <c r="BC449" s="137"/>
      <c r="BD449" s="137"/>
    </row>
    <row r="450" spans="33:56" ht="18" customHeight="1">
      <c r="AG450" s="137"/>
      <c r="AH450" s="113"/>
      <c r="AI450" s="113"/>
      <c r="AJ450" s="113"/>
      <c r="AK450" s="113"/>
      <c r="AL450" s="113"/>
      <c r="AM450" s="113"/>
      <c r="AN450" s="113"/>
      <c r="AO450" s="113"/>
      <c r="AP450" s="113"/>
      <c r="AQ450" s="113"/>
      <c r="AR450" s="113"/>
      <c r="AS450" s="113"/>
      <c r="AT450" s="137"/>
      <c r="AU450" s="137"/>
      <c r="AV450" s="137"/>
      <c r="AW450" s="137"/>
      <c r="AX450" s="137"/>
      <c r="AY450" s="137"/>
      <c r="AZ450" s="137"/>
      <c r="BA450" s="137"/>
      <c r="BB450" s="137"/>
      <c r="BC450" s="137"/>
      <c r="BD450" s="137"/>
    </row>
    <row r="451" spans="33:56" ht="18" customHeight="1">
      <c r="AG451" s="137"/>
      <c r="AH451" s="113"/>
      <c r="AI451" s="113"/>
      <c r="AJ451" s="113"/>
      <c r="AK451" s="113"/>
      <c r="AL451" s="113"/>
      <c r="AM451" s="113"/>
      <c r="AN451" s="113"/>
      <c r="AO451" s="113"/>
      <c r="AP451" s="113"/>
      <c r="AQ451" s="113"/>
      <c r="AR451" s="113"/>
      <c r="AS451" s="113"/>
      <c r="AT451" s="137"/>
      <c r="AU451" s="137"/>
      <c r="AV451" s="137"/>
      <c r="AW451" s="137"/>
      <c r="AX451" s="137"/>
      <c r="AY451" s="137"/>
      <c r="AZ451" s="137"/>
      <c r="BA451" s="137"/>
      <c r="BB451" s="137"/>
      <c r="BC451" s="137"/>
      <c r="BD451" s="137"/>
    </row>
    <row r="452" spans="33:56" ht="18" customHeight="1">
      <c r="AG452" s="137"/>
      <c r="AH452" s="113"/>
      <c r="AI452" s="113"/>
      <c r="AJ452" s="113"/>
      <c r="AK452" s="113"/>
      <c r="AL452" s="113"/>
      <c r="AM452" s="113"/>
      <c r="AN452" s="113"/>
      <c r="AO452" s="113"/>
      <c r="AP452" s="113"/>
      <c r="AQ452" s="113"/>
      <c r="AR452" s="113"/>
      <c r="AS452" s="113"/>
      <c r="AT452" s="137"/>
      <c r="AU452" s="137"/>
      <c r="AV452" s="137"/>
      <c r="AW452" s="137"/>
      <c r="AX452" s="137"/>
      <c r="AY452" s="137"/>
      <c r="AZ452" s="137"/>
      <c r="BA452" s="137"/>
      <c r="BB452" s="137"/>
      <c r="BC452" s="137"/>
      <c r="BD452" s="137"/>
    </row>
    <row r="453" spans="33:56" ht="18" customHeight="1">
      <c r="AG453" s="137"/>
      <c r="AH453" s="113"/>
      <c r="AI453" s="113"/>
      <c r="AJ453" s="113"/>
      <c r="AK453" s="113"/>
      <c r="AL453" s="113"/>
      <c r="AM453" s="113"/>
      <c r="AN453" s="113"/>
      <c r="AO453" s="113"/>
      <c r="AP453" s="113"/>
      <c r="AQ453" s="113"/>
      <c r="AR453" s="113"/>
      <c r="AS453" s="113"/>
      <c r="AT453" s="137"/>
      <c r="AU453" s="137"/>
      <c r="AV453" s="137"/>
      <c r="AW453" s="137"/>
      <c r="AX453" s="137"/>
      <c r="AY453" s="137"/>
      <c r="AZ453" s="137"/>
      <c r="BA453" s="137"/>
      <c r="BB453" s="137"/>
      <c r="BC453" s="137"/>
      <c r="BD453" s="137"/>
    </row>
    <row r="454" spans="33:56" ht="18" customHeight="1">
      <c r="AG454" s="137"/>
      <c r="AH454" s="113"/>
      <c r="AI454" s="113"/>
      <c r="AJ454" s="113"/>
      <c r="AK454" s="113"/>
      <c r="AL454" s="113"/>
      <c r="AM454" s="113"/>
      <c r="AN454" s="113"/>
      <c r="AO454" s="113"/>
      <c r="AP454" s="113"/>
      <c r="AQ454" s="113"/>
      <c r="AR454" s="113"/>
      <c r="AS454" s="113"/>
      <c r="AT454" s="137"/>
      <c r="AU454" s="137"/>
      <c r="AV454" s="137"/>
      <c r="AW454" s="137"/>
      <c r="AX454" s="137"/>
      <c r="AY454" s="137"/>
      <c r="AZ454" s="137"/>
      <c r="BA454" s="137"/>
      <c r="BB454" s="137"/>
      <c r="BC454" s="137"/>
      <c r="BD454" s="137"/>
    </row>
    <row r="455" spans="33:56" ht="18" customHeight="1">
      <c r="AG455" s="137"/>
      <c r="AH455" s="113"/>
      <c r="AI455" s="113"/>
      <c r="AJ455" s="113"/>
      <c r="AK455" s="113"/>
      <c r="AL455" s="113"/>
      <c r="AM455" s="113"/>
      <c r="AN455" s="113"/>
      <c r="AO455" s="113"/>
      <c r="AP455" s="113"/>
      <c r="AQ455" s="113"/>
      <c r="AR455" s="113"/>
      <c r="AS455" s="113"/>
      <c r="AT455" s="137"/>
      <c r="AU455" s="137"/>
      <c r="AV455" s="137"/>
      <c r="AW455" s="137"/>
      <c r="AX455" s="137"/>
      <c r="AY455" s="137"/>
      <c r="AZ455" s="137"/>
      <c r="BA455" s="137"/>
      <c r="BB455" s="137"/>
      <c r="BC455" s="137"/>
      <c r="BD455" s="137"/>
    </row>
    <row r="456" spans="33:56" ht="18" customHeight="1">
      <c r="AG456" s="137"/>
      <c r="AH456" s="113"/>
      <c r="AI456" s="113"/>
      <c r="AJ456" s="113"/>
      <c r="AK456" s="113"/>
      <c r="AL456" s="113"/>
      <c r="AM456" s="113"/>
      <c r="AN456" s="113"/>
      <c r="AO456" s="113"/>
      <c r="AP456" s="113"/>
      <c r="AQ456" s="113"/>
      <c r="AR456" s="113"/>
      <c r="AS456" s="113"/>
      <c r="AT456" s="137"/>
      <c r="AU456" s="137"/>
      <c r="AV456" s="137"/>
      <c r="AW456" s="137"/>
      <c r="AX456" s="137"/>
      <c r="AY456" s="137"/>
      <c r="AZ456" s="137"/>
      <c r="BA456" s="137"/>
      <c r="BB456" s="137"/>
      <c r="BC456" s="137"/>
      <c r="BD456" s="137"/>
    </row>
    <row r="457" spans="33:56" ht="18" customHeight="1">
      <c r="AG457" s="137"/>
      <c r="AH457" s="113"/>
      <c r="AI457" s="113"/>
      <c r="AJ457" s="113"/>
      <c r="AK457" s="113"/>
      <c r="AL457" s="113"/>
      <c r="AM457" s="113"/>
      <c r="AN457" s="113"/>
      <c r="AO457" s="113"/>
      <c r="AP457" s="113"/>
      <c r="AQ457" s="113"/>
      <c r="AR457" s="113"/>
      <c r="AS457" s="113"/>
      <c r="AT457" s="137"/>
      <c r="AU457" s="137"/>
      <c r="AV457" s="137"/>
      <c r="AW457" s="137"/>
      <c r="AX457" s="137"/>
      <c r="AY457" s="137"/>
      <c r="AZ457" s="137"/>
      <c r="BA457" s="137"/>
      <c r="BB457" s="137"/>
      <c r="BC457" s="137"/>
      <c r="BD457" s="137"/>
    </row>
    <row r="458" spans="33:56" ht="18" customHeight="1">
      <c r="AG458" s="137"/>
      <c r="AH458" s="113"/>
      <c r="AI458" s="113"/>
      <c r="AJ458" s="113"/>
      <c r="AK458" s="113"/>
      <c r="AL458" s="113"/>
      <c r="AM458" s="113"/>
      <c r="AN458" s="113"/>
      <c r="AO458" s="113"/>
      <c r="AP458" s="113"/>
      <c r="AQ458" s="113"/>
      <c r="AR458" s="113"/>
      <c r="AS458" s="113"/>
      <c r="AT458" s="137"/>
      <c r="AU458" s="137"/>
      <c r="AV458" s="137"/>
      <c r="AW458" s="137"/>
      <c r="AX458" s="137"/>
      <c r="AY458" s="137"/>
      <c r="AZ458" s="137"/>
      <c r="BA458" s="137"/>
      <c r="BB458" s="137"/>
      <c r="BC458" s="137"/>
      <c r="BD458" s="137"/>
    </row>
    <row r="459" spans="33:56" ht="18" customHeight="1">
      <c r="AG459" s="137"/>
      <c r="AH459" s="113"/>
      <c r="AI459" s="113"/>
      <c r="AJ459" s="113"/>
      <c r="AK459" s="113"/>
      <c r="AL459" s="113"/>
      <c r="AM459" s="113"/>
      <c r="AN459" s="113"/>
      <c r="AO459" s="113"/>
      <c r="AP459" s="113"/>
      <c r="AQ459" s="113"/>
      <c r="AR459" s="113"/>
      <c r="AS459" s="113"/>
      <c r="AT459" s="137"/>
      <c r="AU459" s="137"/>
      <c r="AV459" s="137"/>
      <c r="AW459" s="137"/>
      <c r="AX459" s="137"/>
      <c r="AY459" s="137"/>
      <c r="AZ459" s="137"/>
      <c r="BA459" s="137"/>
      <c r="BB459" s="137"/>
      <c r="BC459" s="137"/>
      <c r="BD459" s="137"/>
    </row>
    <row r="460" spans="33:56" ht="18" customHeight="1">
      <c r="AG460" s="137"/>
      <c r="AH460" s="113"/>
      <c r="AI460" s="113"/>
      <c r="AJ460" s="113"/>
      <c r="AK460" s="113"/>
      <c r="AL460" s="113"/>
      <c r="AM460" s="113"/>
      <c r="AN460" s="113"/>
      <c r="AO460" s="113"/>
      <c r="AP460" s="113"/>
      <c r="AQ460" s="113"/>
      <c r="AR460" s="113"/>
      <c r="AS460" s="113"/>
      <c r="AT460" s="137"/>
      <c r="AU460" s="137"/>
      <c r="AV460" s="137"/>
      <c r="AW460" s="137"/>
      <c r="AX460" s="137"/>
      <c r="AY460" s="137"/>
      <c r="AZ460" s="137"/>
      <c r="BA460" s="137"/>
      <c r="BB460" s="137"/>
      <c r="BC460" s="137"/>
      <c r="BD460" s="137"/>
    </row>
    <row r="461" spans="33:56" ht="18" customHeight="1">
      <c r="AG461" s="137"/>
      <c r="AH461" s="113"/>
      <c r="AI461" s="113"/>
      <c r="AJ461" s="113"/>
      <c r="AK461" s="113"/>
      <c r="AL461" s="113"/>
      <c r="AM461" s="113"/>
      <c r="AN461" s="113"/>
      <c r="AO461" s="113"/>
      <c r="AP461" s="113"/>
      <c r="AQ461" s="113"/>
      <c r="AR461" s="113"/>
      <c r="AS461" s="113"/>
      <c r="AT461" s="137"/>
      <c r="AU461" s="137"/>
      <c r="AV461" s="137"/>
      <c r="AW461" s="137"/>
      <c r="AX461" s="137"/>
      <c r="AY461" s="137"/>
      <c r="AZ461" s="137"/>
      <c r="BA461" s="137"/>
      <c r="BB461" s="137"/>
      <c r="BC461" s="137"/>
      <c r="BD461" s="137"/>
    </row>
    <row r="462" spans="33:56" ht="18" customHeight="1">
      <c r="AG462" s="137"/>
      <c r="AH462" s="113"/>
      <c r="AI462" s="113"/>
      <c r="AJ462" s="113"/>
      <c r="AK462" s="113"/>
      <c r="AL462" s="113"/>
      <c r="AM462" s="113"/>
      <c r="AN462" s="113"/>
      <c r="AO462" s="113"/>
      <c r="AP462" s="113"/>
      <c r="AQ462" s="113"/>
      <c r="AR462" s="113"/>
      <c r="AS462" s="113"/>
      <c r="AT462" s="137"/>
      <c r="AU462" s="137"/>
      <c r="AV462" s="137"/>
      <c r="AW462" s="137"/>
      <c r="AX462" s="137"/>
      <c r="AY462" s="137"/>
      <c r="AZ462" s="137"/>
      <c r="BA462" s="137"/>
      <c r="BB462" s="137"/>
      <c r="BC462" s="137"/>
      <c r="BD462" s="137"/>
    </row>
    <row r="463" spans="33:56" ht="18" customHeight="1">
      <c r="AG463" s="137"/>
      <c r="AH463" s="113"/>
      <c r="AI463" s="113"/>
      <c r="AJ463" s="113"/>
      <c r="AK463" s="113"/>
      <c r="AL463" s="113"/>
      <c r="AM463" s="113"/>
      <c r="AN463" s="113"/>
      <c r="AO463" s="113"/>
      <c r="AP463" s="113"/>
      <c r="AQ463" s="113"/>
      <c r="AR463" s="113"/>
      <c r="AS463" s="113"/>
      <c r="AT463" s="137"/>
      <c r="AU463" s="137"/>
      <c r="AV463" s="137"/>
      <c r="AW463" s="137"/>
      <c r="AX463" s="137"/>
      <c r="AY463" s="137"/>
      <c r="AZ463" s="137"/>
      <c r="BA463" s="137"/>
      <c r="BB463" s="137"/>
      <c r="BC463" s="137"/>
      <c r="BD463" s="137"/>
    </row>
    <row r="464" spans="33:56" ht="18" customHeight="1">
      <c r="AG464" s="137"/>
      <c r="AH464" s="113"/>
      <c r="AI464" s="113"/>
      <c r="AJ464" s="113"/>
      <c r="AK464" s="113"/>
      <c r="AL464" s="113"/>
      <c r="AM464" s="113"/>
      <c r="AN464" s="113"/>
      <c r="AO464" s="113"/>
      <c r="AP464" s="113"/>
      <c r="AQ464" s="113"/>
      <c r="AR464" s="113"/>
      <c r="AS464" s="113"/>
      <c r="AT464" s="137"/>
      <c r="AU464" s="137"/>
      <c r="AV464" s="137"/>
      <c r="AW464" s="137"/>
      <c r="AX464" s="137"/>
      <c r="AY464" s="137"/>
      <c r="AZ464" s="137"/>
      <c r="BA464" s="137"/>
      <c r="BB464" s="137"/>
      <c r="BC464" s="137"/>
      <c r="BD464" s="137"/>
    </row>
    <row r="465" spans="33:56" ht="18" customHeight="1">
      <c r="AG465" s="137"/>
      <c r="AH465" s="113"/>
      <c r="AI465" s="113"/>
      <c r="AJ465" s="113"/>
      <c r="AK465" s="113"/>
      <c r="AL465" s="113"/>
      <c r="AM465" s="113"/>
      <c r="AN465" s="113"/>
      <c r="AO465" s="113"/>
      <c r="AP465" s="113"/>
      <c r="AQ465" s="113"/>
      <c r="AR465" s="113"/>
      <c r="AS465" s="113"/>
      <c r="AT465" s="137"/>
      <c r="AU465" s="137"/>
      <c r="AV465" s="137"/>
      <c r="AW465" s="137"/>
      <c r="AX465" s="137"/>
      <c r="AY465" s="137"/>
      <c r="AZ465" s="137"/>
      <c r="BA465" s="137"/>
      <c r="BB465" s="137"/>
      <c r="BC465" s="137"/>
      <c r="BD465" s="137"/>
    </row>
    <row r="466" spans="33:56" ht="18" customHeight="1">
      <c r="AG466" s="137"/>
      <c r="AH466" s="113"/>
      <c r="AI466" s="113"/>
      <c r="AJ466" s="113"/>
      <c r="AK466" s="113"/>
      <c r="AL466" s="113"/>
      <c r="AM466" s="113"/>
      <c r="AN466" s="113"/>
      <c r="AO466" s="113"/>
      <c r="AP466" s="113"/>
      <c r="AQ466" s="113"/>
      <c r="AR466" s="113"/>
      <c r="AS466" s="113"/>
      <c r="AT466" s="137"/>
      <c r="AU466" s="137"/>
      <c r="AV466" s="137"/>
      <c r="AW466" s="137"/>
      <c r="AX466" s="137"/>
      <c r="AY466" s="137"/>
      <c r="AZ466" s="137"/>
      <c r="BA466" s="137"/>
      <c r="BB466" s="137"/>
      <c r="BC466" s="137"/>
      <c r="BD466" s="137"/>
    </row>
    <row r="467" spans="33:56" ht="18" customHeight="1">
      <c r="AG467" s="137"/>
      <c r="AH467" s="113"/>
      <c r="AI467" s="113"/>
      <c r="AJ467" s="113"/>
      <c r="AK467" s="113"/>
      <c r="AL467" s="113"/>
      <c r="AM467" s="113"/>
      <c r="AN467" s="113"/>
      <c r="AO467" s="113"/>
      <c r="AP467" s="113"/>
      <c r="AQ467" s="113"/>
      <c r="AR467" s="113"/>
      <c r="AS467" s="113"/>
      <c r="AT467" s="137"/>
      <c r="AU467" s="137"/>
      <c r="AV467" s="137"/>
      <c r="AW467" s="137"/>
      <c r="AX467" s="137"/>
      <c r="AY467" s="137"/>
      <c r="AZ467" s="137"/>
      <c r="BA467" s="137"/>
      <c r="BB467" s="137"/>
      <c r="BC467" s="137"/>
      <c r="BD467" s="137"/>
    </row>
    <row r="468" spans="33:56" ht="18" customHeight="1">
      <c r="AG468" s="137"/>
      <c r="AH468" s="113"/>
      <c r="AI468" s="113"/>
      <c r="AJ468" s="113"/>
      <c r="AK468" s="113"/>
      <c r="AL468" s="113"/>
      <c r="AM468" s="113"/>
      <c r="AN468" s="113"/>
      <c r="AO468" s="113"/>
      <c r="AP468" s="113"/>
      <c r="AQ468" s="113"/>
      <c r="AR468" s="113"/>
      <c r="AS468" s="113"/>
      <c r="AT468" s="137"/>
      <c r="AU468" s="137"/>
      <c r="AV468" s="137"/>
      <c r="AW468" s="137"/>
      <c r="AX468" s="137"/>
      <c r="AY468" s="137"/>
      <c r="AZ468" s="137"/>
      <c r="BA468" s="137"/>
      <c r="BB468" s="137"/>
      <c r="BC468" s="137"/>
      <c r="BD468" s="137"/>
    </row>
    <row r="469" spans="33:56" ht="18" customHeight="1">
      <c r="AG469" s="137"/>
      <c r="AH469" s="113"/>
      <c r="AI469" s="113"/>
      <c r="AJ469" s="113"/>
      <c r="AK469" s="113"/>
      <c r="AL469" s="113"/>
      <c r="AM469" s="113"/>
      <c r="AN469" s="113"/>
      <c r="AO469" s="113"/>
      <c r="AP469" s="113"/>
      <c r="AQ469" s="113"/>
      <c r="AR469" s="113"/>
      <c r="AS469" s="113"/>
      <c r="AT469" s="137"/>
      <c r="AU469" s="137"/>
      <c r="AV469" s="137"/>
      <c r="AW469" s="137"/>
      <c r="AX469" s="137"/>
      <c r="AY469" s="137"/>
      <c r="AZ469" s="137"/>
      <c r="BA469" s="137"/>
      <c r="BB469" s="137"/>
      <c r="BC469" s="137"/>
      <c r="BD469" s="137"/>
    </row>
    <row r="470" spans="33:56" ht="18" customHeight="1">
      <c r="AG470" s="137"/>
      <c r="AH470" s="113"/>
      <c r="AI470" s="113"/>
      <c r="AJ470" s="113"/>
      <c r="AK470" s="113"/>
      <c r="AL470" s="113"/>
      <c r="AM470" s="113"/>
      <c r="AN470" s="113"/>
      <c r="AO470" s="113"/>
      <c r="AP470" s="113"/>
      <c r="AQ470" s="113"/>
      <c r="AR470" s="113"/>
      <c r="AS470" s="113"/>
      <c r="AT470" s="137"/>
      <c r="AU470" s="137"/>
      <c r="AV470" s="137"/>
      <c r="AW470" s="137"/>
      <c r="AX470" s="137"/>
      <c r="AY470" s="137"/>
      <c r="AZ470" s="137"/>
      <c r="BA470" s="137"/>
      <c r="BB470" s="137"/>
      <c r="BC470" s="137"/>
      <c r="BD470" s="137"/>
    </row>
    <row r="471" spans="33:56" ht="18" customHeight="1">
      <c r="AG471" s="137"/>
      <c r="AH471" s="113"/>
      <c r="AI471" s="113"/>
      <c r="AJ471" s="113"/>
      <c r="AK471" s="113"/>
      <c r="AL471" s="113"/>
      <c r="AM471" s="113"/>
      <c r="AN471" s="113"/>
      <c r="AO471" s="113"/>
      <c r="AP471" s="113"/>
      <c r="AQ471" s="113"/>
      <c r="AR471" s="113"/>
      <c r="AS471" s="113"/>
      <c r="AT471" s="137"/>
      <c r="AU471" s="137"/>
      <c r="AV471" s="137"/>
      <c r="AW471" s="137"/>
      <c r="AX471" s="137"/>
      <c r="AY471" s="137"/>
      <c r="AZ471" s="137"/>
      <c r="BA471" s="137"/>
      <c r="BB471" s="137"/>
      <c r="BC471" s="137"/>
      <c r="BD471" s="137"/>
    </row>
    <row r="472" spans="33:56" ht="18" customHeight="1">
      <c r="AG472" s="137"/>
      <c r="AH472" s="113"/>
      <c r="AI472" s="113"/>
      <c r="AJ472" s="113"/>
      <c r="AK472" s="113"/>
      <c r="AL472" s="113"/>
      <c r="AM472" s="113"/>
      <c r="AN472" s="113"/>
      <c r="AO472" s="113"/>
      <c r="AP472" s="113"/>
      <c r="AQ472" s="113"/>
      <c r="AR472" s="113"/>
      <c r="AS472" s="113"/>
      <c r="AT472" s="137"/>
      <c r="AU472" s="137"/>
      <c r="AV472" s="137"/>
      <c r="AW472" s="137"/>
      <c r="AX472" s="137"/>
      <c r="AY472" s="137"/>
      <c r="AZ472" s="137"/>
      <c r="BA472" s="137"/>
      <c r="BB472" s="137"/>
      <c r="BC472" s="137"/>
      <c r="BD472" s="137"/>
    </row>
    <row r="473" spans="33:56" ht="18" customHeight="1">
      <c r="AG473" s="137"/>
      <c r="AH473" s="113"/>
      <c r="AI473" s="113"/>
      <c r="AJ473" s="113"/>
      <c r="AK473" s="113"/>
      <c r="AL473" s="113"/>
      <c r="AM473" s="113"/>
      <c r="AN473" s="113"/>
      <c r="AO473" s="113"/>
      <c r="AP473" s="113"/>
      <c r="AQ473" s="113"/>
      <c r="AR473" s="113"/>
      <c r="AS473" s="113"/>
      <c r="AT473" s="137"/>
      <c r="AU473" s="137"/>
      <c r="AV473" s="137"/>
      <c r="AW473" s="137"/>
      <c r="AX473" s="137"/>
      <c r="AY473" s="137"/>
      <c r="AZ473" s="137"/>
      <c r="BA473" s="137"/>
      <c r="BB473" s="137"/>
      <c r="BC473" s="137"/>
      <c r="BD473" s="137"/>
    </row>
    <row r="474" spans="33:56" ht="18" customHeight="1">
      <c r="AG474" s="137"/>
      <c r="AH474" s="113"/>
      <c r="AI474" s="113"/>
      <c r="AJ474" s="113"/>
      <c r="AK474" s="113"/>
      <c r="AL474" s="113"/>
      <c r="AM474" s="113"/>
      <c r="AN474" s="113"/>
      <c r="AO474" s="113"/>
      <c r="AP474" s="113"/>
      <c r="AQ474" s="113"/>
      <c r="AR474" s="113"/>
      <c r="AS474" s="113"/>
      <c r="AT474" s="137"/>
      <c r="AU474" s="137"/>
      <c r="AV474" s="137"/>
      <c r="AW474" s="137"/>
      <c r="AX474" s="137"/>
      <c r="AY474" s="137"/>
      <c r="AZ474" s="137"/>
      <c r="BA474" s="137"/>
      <c r="BB474" s="137"/>
      <c r="BC474" s="137"/>
      <c r="BD474" s="137"/>
    </row>
    <row r="475" spans="33:56" ht="18" customHeight="1">
      <c r="AG475" s="137"/>
      <c r="AH475" s="113"/>
      <c r="AI475" s="113"/>
      <c r="AJ475" s="113"/>
      <c r="AK475" s="113"/>
      <c r="AL475" s="113"/>
      <c r="AM475" s="113"/>
      <c r="AN475" s="113"/>
      <c r="AO475" s="113"/>
      <c r="AP475" s="113"/>
      <c r="AQ475" s="113"/>
      <c r="AR475" s="113"/>
      <c r="AS475" s="113"/>
      <c r="AT475" s="137"/>
      <c r="AU475" s="137"/>
      <c r="AV475" s="137"/>
      <c r="AW475" s="137"/>
      <c r="AX475" s="137"/>
      <c r="AY475" s="137"/>
      <c r="AZ475" s="137"/>
      <c r="BA475" s="137"/>
      <c r="BB475" s="137"/>
      <c r="BC475" s="137"/>
      <c r="BD475" s="137"/>
    </row>
    <row r="476" spans="33:56" ht="18" customHeight="1">
      <c r="AG476" s="137"/>
      <c r="AH476" s="113"/>
      <c r="AI476" s="113"/>
      <c r="AJ476" s="113"/>
      <c r="AK476" s="113"/>
      <c r="AL476" s="113"/>
      <c r="AM476" s="113"/>
      <c r="AN476" s="113"/>
      <c r="AO476" s="113"/>
      <c r="AP476" s="113"/>
      <c r="AQ476" s="113"/>
      <c r="AR476" s="113"/>
      <c r="AS476" s="113"/>
      <c r="AT476" s="137"/>
      <c r="AU476" s="137"/>
      <c r="AV476" s="137"/>
      <c r="AW476" s="137"/>
      <c r="AX476" s="137"/>
      <c r="AY476" s="137"/>
      <c r="AZ476" s="137"/>
      <c r="BA476" s="137"/>
      <c r="BB476" s="137"/>
      <c r="BC476" s="137"/>
      <c r="BD476" s="137"/>
    </row>
    <row r="477" spans="33:56" ht="18" customHeight="1">
      <c r="AG477" s="137"/>
      <c r="AH477" s="113"/>
      <c r="AI477" s="113"/>
      <c r="AJ477" s="113"/>
      <c r="AK477" s="113"/>
      <c r="AL477" s="113"/>
      <c r="AM477" s="113"/>
      <c r="AN477" s="113"/>
      <c r="AO477" s="113"/>
      <c r="AP477" s="113"/>
      <c r="AQ477" s="113"/>
      <c r="AR477" s="113"/>
      <c r="AS477" s="113"/>
      <c r="AT477" s="137"/>
      <c r="AU477" s="137"/>
      <c r="AV477" s="137"/>
      <c r="AW477" s="137"/>
      <c r="AX477" s="137"/>
      <c r="AY477" s="137"/>
      <c r="AZ477" s="137"/>
      <c r="BA477" s="137"/>
      <c r="BB477" s="137"/>
      <c r="BC477" s="137"/>
      <c r="BD477" s="137"/>
    </row>
    <row r="478" spans="33:56" ht="18" customHeight="1">
      <c r="AG478" s="137"/>
      <c r="AH478" s="113"/>
      <c r="AI478" s="113"/>
      <c r="AJ478" s="113"/>
      <c r="AK478" s="113"/>
      <c r="AL478" s="113"/>
      <c r="AM478" s="113"/>
      <c r="AN478" s="113"/>
      <c r="AO478" s="113"/>
      <c r="AP478" s="113"/>
      <c r="AQ478" s="113"/>
      <c r="AR478" s="113"/>
      <c r="AS478" s="113"/>
      <c r="AT478" s="137"/>
      <c r="AU478" s="137"/>
      <c r="AV478" s="137"/>
      <c r="AW478" s="137"/>
      <c r="AX478" s="137"/>
      <c r="AY478" s="137"/>
      <c r="AZ478" s="137"/>
      <c r="BA478" s="137"/>
      <c r="BB478" s="137"/>
      <c r="BC478" s="137"/>
      <c r="BD478" s="137"/>
    </row>
    <row r="479" spans="33:56" ht="18" customHeight="1">
      <c r="AG479" s="137"/>
      <c r="AH479" s="113"/>
      <c r="AI479" s="113"/>
      <c r="AJ479" s="113"/>
      <c r="AK479" s="113"/>
      <c r="AL479" s="113"/>
      <c r="AM479" s="113"/>
      <c r="AN479" s="113"/>
      <c r="AO479" s="113"/>
      <c r="AP479" s="113"/>
      <c r="AQ479" s="113"/>
      <c r="AR479" s="113"/>
      <c r="AS479" s="113"/>
      <c r="AT479" s="137"/>
      <c r="AU479" s="137"/>
      <c r="AV479" s="137"/>
      <c r="AW479" s="137"/>
      <c r="AX479" s="137"/>
      <c r="AY479" s="137"/>
      <c r="AZ479" s="137"/>
      <c r="BA479" s="137"/>
      <c r="BB479" s="137"/>
      <c r="BC479" s="137"/>
      <c r="BD479" s="137"/>
    </row>
    <row r="480" spans="33:56" ht="18" customHeight="1">
      <c r="AG480" s="137"/>
      <c r="AH480" s="113"/>
      <c r="AI480" s="113"/>
      <c r="AJ480" s="113"/>
      <c r="AK480" s="113"/>
      <c r="AL480" s="113"/>
      <c r="AM480" s="113"/>
      <c r="AN480" s="113"/>
      <c r="AO480" s="113"/>
      <c r="AP480" s="113"/>
      <c r="AQ480" s="113"/>
      <c r="AR480" s="113"/>
      <c r="AS480" s="113"/>
      <c r="AT480" s="137"/>
      <c r="AU480" s="137"/>
      <c r="AV480" s="137"/>
      <c r="AW480" s="137"/>
      <c r="AX480" s="137"/>
      <c r="AY480" s="137"/>
      <c r="AZ480" s="137"/>
      <c r="BA480" s="137"/>
      <c r="BB480" s="137"/>
      <c r="BC480" s="137"/>
      <c r="BD480" s="137"/>
    </row>
    <row r="481" spans="33:56" ht="18" customHeight="1">
      <c r="AG481" s="137"/>
      <c r="AH481" s="113"/>
      <c r="AI481" s="113"/>
      <c r="AJ481" s="113"/>
      <c r="AK481" s="113"/>
      <c r="AL481" s="113"/>
      <c r="AM481" s="113"/>
      <c r="AN481" s="113"/>
      <c r="AO481" s="113"/>
      <c r="AP481" s="113"/>
      <c r="AQ481" s="113"/>
      <c r="AR481" s="113"/>
      <c r="AS481" s="113"/>
      <c r="AT481" s="137"/>
      <c r="AU481" s="137"/>
      <c r="AV481" s="137"/>
      <c r="AW481" s="137"/>
      <c r="AX481" s="137"/>
      <c r="AY481" s="137"/>
      <c r="AZ481" s="137"/>
      <c r="BA481" s="137"/>
      <c r="BB481" s="137"/>
      <c r="BC481" s="137"/>
      <c r="BD481" s="137"/>
    </row>
    <row r="482" spans="33:56" ht="18" customHeight="1">
      <c r="AG482" s="137"/>
      <c r="AH482" s="113"/>
      <c r="AI482" s="113"/>
      <c r="AJ482" s="113"/>
      <c r="AK482" s="113"/>
      <c r="AL482" s="113"/>
      <c r="AM482" s="113"/>
      <c r="AN482" s="113"/>
      <c r="AO482" s="113"/>
      <c r="AP482" s="113"/>
      <c r="AQ482" s="113"/>
      <c r="AR482" s="113"/>
      <c r="AS482" s="113"/>
      <c r="AT482" s="137"/>
      <c r="AU482" s="137"/>
      <c r="AV482" s="137"/>
      <c r="AW482" s="137"/>
      <c r="AX482" s="137"/>
      <c r="AY482" s="137"/>
      <c r="AZ482" s="137"/>
      <c r="BA482" s="137"/>
      <c r="BB482" s="137"/>
      <c r="BC482" s="137"/>
      <c r="BD482" s="137"/>
    </row>
    <row r="483" spans="33:56" ht="18" customHeight="1">
      <c r="AG483" s="137"/>
      <c r="AH483" s="113"/>
      <c r="AI483" s="113"/>
      <c r="AJ483" s="113"/>
      <c r="AK483" s="113"/>
      <c r="AL483" s="113"/>
      <c r="AM483" s="113"/>
      <c r="AN483" s="113"/>
      <c r="AO483" s="113"/>
      <c r="AP483" s="113"/>
      <c r="AQ483" s="113"/>
      <c r="AR483" s="113"/>
      <c r="AS483" s="113"/>
      <c r="AT483" s="137"/>
      <c r="AU483" s="137"/>
      <c r="AV483" s="137"/>
      <c r="AW483" s="137"/>
      <c r="AX483" s="137"/>
      <c r="AY483" s="137"/>
      <c r="AZ483" s="137"/>
      <c r="BA483" s="137"/>
      <c r="BB483" s="137"/>
      <c r="BC483" s="137"/>
      <c r="BD483" s="137"/>
    </row>
    <row r="484" spans="33:56" ht="18" customHeight="1">
      <c r="AG484" s="137"/>
      <c r="AH484" s="113"/>
      <c r="AI484" s="113"/>
      <c r="AJ484" s="113"/>
      <c r="AK484" s="113"/>
      <c r="AL484" s="113"/>
      <c r="AM484" s="113"/>
      <c r="AN484" s="113"/>
      <c r="AO484" s="113"/>
      <c r="AP484" s="113"/>
      <c r="AQ484" s="113"/>
      <c r="AR484" s="113"/>
      <c r="AS484" s="113"/>
      <c r="AT484" s="137"/>
      <c r="AU484" s="137"/>
      <c r="AV484" s="137"/>
      <c r="AW484" s="137"/>
      <c r="AX484" s="137"/>
      <c r="AY484" s="137"/>
      <c r="AZ484" s="137"/>
      <c r="BA484" s="137"/>
      <c r="BB484" s="137"/>
      <c r="BC484" s="137"/>
      <c r="BD484" s="137"/>
    </row>
    <row r="485" spans="33:56" ht="18" customHeight="1">
      <c r="AG485" s="137"/>
      <c r="AH485" s="113"/>
      <c r="AI485" s="113"/>
      <c r="AJ485" s="113"/>
      <c r="AK485" s="113"/>
      <c r="AL485" s="113"/>
      <c r="AM485" s="113"/>
      <c r="AN485" s="113"/>
      <c r="AO485" s="113"/>
      <c r="AP485" s="113"/>
      <c r="AQ485" s="113"/>
      <c r="AR485" s="113"/>
      <c r="AS485" s="113"/>
      <c r="AT485" s="137"/>
      <c r="AU485" s="137"/>
      <c r="AV485" s="137"/>
      <c r="AW485" s="137"/>
      <c r="AX485" s="137"/>
      <c r="AY485" s="137"/>
      <c r="AZ485" s="137"/>
      <c r="BA485" s="137"/>
      <c r="BB485" s="137"/>
      <c r="BC485" s="137"/>
      <c r="BD485" s="137"/>
    </row>
    <row r="486" spans="33:56" ht="18" customHeight="1">
      <c r="AG486" s="137"/>
      <c r="AH486" s="113"/>
      <c r="AI486" s="113"/>
      <c r="AJ486" s="113"/>
      <c r="AK486" s="113"/>
      <c r="AL486" s="113"/>
      <c r="AM486" s="113"/>
      <c r="AN486" s="113"/>
      <c r="AO486" s="113"/>
      <c r="AP486" s="113"/>
      <c r="AQ486" s="113"/>
      <c r="AR486" s="113"/>
      <c r="AS486" s="113"/>
      <c r="AT486" s="137"/>
      <c r="AU486" s="137"/>
      <c r="AV486" s="137"/>
      <c r="AW486" s="137"/>
      <c r="AX486" s="137"/>
      <c r="AY486" s="137"/>
      <c r="AZ486" s="137"/>
      <c r="BA486" s="137"/>
      <c r="BB486" s="137"/>
      <c r="BC486" s="137"/>
      <c r="BD486" s="137"/>
    </row>
    <row r="487" spans="33:56" ht="18" customHeight="1">
      <c r="AG487" s="137"/>
      <c r="AH487" s="113"/>
      <c r="AI487" s="113"/>
      <c r="AJ487" s="113"/>
      <c r="AK487" s="113"/>
      <c r="AL487" s="113"/>
      <c r="AM487" s="113"/>
      <c r="AN487" s="113"/>
      <c r="AO487" s="113"/>
      <c r="AP487" s="113"/>
      <c r="AQ487" s="113"/>
      <c r="AR487" s="113"/>
      <c r="AS487" s="113"/>
      <c r="AT487" s="137"/>
      <c r="AU487" s="137"/>
      <c r="AV487" s="137"/>
      <c r="AW487" s="137"/>
      <c r="AX487" s="137"/>
      <c r="AY487" s="137"/>
      <c r="AZ487" s="137"/>
      <c r="BA487" s="137"/>
      <c r="BB487" s="137"/>
      <c r="BC487" s="137"/>
      <c r="BD487" s="137"/>
    </row>
    <row r="488" spans="33:56" ht="18" customHeight="1">
      <c r="AG488" s="137"/>
      <c r="AH488" s="113"/>
      <c r="AI488" s="113"/>
      <c r="AJ488" s="113"/>
      <c r="AK488" s="113"/>
      <c r="AL488" s="113"/>
      <c r="AM488" s="113"/>
      <c r="AN488" s="113"/>
      <c r="AO488" s="113"/>
      <c r="AP488" s="113"/>
      <c r="AQ488" s="113"/>
      <c r="AR488" s="113"/>
      <c r="AS488" s="113"/>
      <c r="AT488" s="137"/>
      <c r="AU488" s="137"/>
      <c r="AV488" s="137"/>
      <c r="AW488" s="137"/>
      <c r="AX488" s="137"/>
      <c r="AY488" s="137"/>
      <c r="AZ488" s="137"/>
      <c r="BA488" s="137"/>
      <c r="BB488" s="137"/>
      <c r="BC488" s="137"/>
      <c r="BD488" s="137"/>
    </row>
    <row r="489" spans="33:56" ht="18" customHeight="1">
      <c r="AG489" s="137"/>
      <c r="AH489" s="113"/>
      <c r="AI489" s="113"/>
      <c r="AJ489" s="113"/>
      <c r="AK489" s="113"/>
      <c r="AL489" s="113"/>
      <c r="AM489" s="113"/>
      <c r="AN489" s="113"/>
      <c r="AO489" s="113"/>
      <c r="AP489" s="113"/>
      <c r="AQ489" s="113"/>
      <c r="AR489" s="113"/>
      <c r="AS489" s="113"/>
      <c r="AT489" s="137"/>
      <c r="AU489" s="137"/>
      <c r="AV489" s="137"/>
      <c r="AW489" s="137"/>
      <c r="AX489" s="137"/>
      <c r="AY489" s="137"/>
      <c r="AZ489" s="137"/>
      <c r="BA489" s="137"/>
      <c r="BB489" s="137"/>
      <c r="BC489" s="137"/>
      <c r="BD489" s="137"/>
    </row>
    <row r="490" spans="33:56" ht="18" customHeight="1">
      <c r="AG490" s="137"/>
      <c r="AH490" s="113"/>
      <c r="AI490" s="113"/>
      <c r="AJ490" s="113"/>
      <c r="AK490" s="113"/>
      <c r="AL490" s="113"/>
      <c r="AM490" s="113"/>
      <c r="AN490" s="113"/>
      <c r="AO490" s="113"/>
      <c r="AP490" s="113"/>
      <c r="AQ490" s="113"/>
      <c r="AR490" s="113"/>
      <c r="AS490" s="113"/>
      <c r="AT490" s="137"/>
      <c r="AU490" s="137"/>
      <c r="AV490" s="137"/>
      <c r="AW490" s="137"/>
      <c r="AX490" s="137"/>
      <c r="AY490" s="137"/>
      <c r="AZ490" s="137"/>
      <c r="BA490" s="137"/>
      <c r="BB490" s="137"/>
      <c r="BC490" s="137"/>
      <c r="BD490" s="137"/>
    </row>
    <row r="491" spans="33:56" ht="18" customHeight="1">
      <c r="AG491" s="137"/>
      <c r="AH491" s="113"/>
      <c r="AI491" s="113"/>
      <c r="AJ491" s="113"/>
      <c r="AK491" s="113"/>
      <c r="AL491" s="113"/>
      <c r="AM491" s="113"/>
      <c r="AN491" s="113"/>
      <c r="AO491" s="113"/>
      <c r="AP491" s="113"/>
      <c r="AQ491" s="113"/>
      <c r="AR491" s="113"/>
      <c r="AS491" s="113"/>
      <c r="AT491" s="137"/>
      <c r="AU491" s="137"/>
      <c r="AV491" s="137"/>
      <c r="AW491" s="137"/>
      <c r="AX491" s="137"/>
      <c r="AY491" s="137"/>
      <c r="AZ491" s="137"/>
      <c r="BA491" s="137"/>
      <c r="BB491" s="137"/>
      <c r="BC491" s="137"/>
      <c r="BD491" s="137"/>
    </row>
    <row r="492" spans="33:56" ht="18" customHeight="1">
      <c r="AG492" s="137"/>
      <c r="AH492" s="113"/>
      <c r="AI492" s="113"/>
      <c r="AJ492" s="113"/>
      <c r="AK492" s="113"/>
      <c r="AL492" s="113"/>
      <c r="AM492" s="113"/>
      <c r="AN492" s="113"/>
      <c r="AO492" s="113"/>
      <c r="AP492" s="113"/>
      <c r="AQ492" s="113"/>
      <c r="AR492" s="113"/>
      <c r="AS492" s="113"/>
      <c r="AT492" s="137"/>
      <c r="AU492" s="137"/>
      <c r="AV492" s="137"/>
      <c r="AW492" s="137"/>
      <c r="AX492" s="137"/>
      <c r="AY492" s="137"/>
      <c r="AZ492" s="137"/>
      <c r="BA492" s="137"/>
      <c r="BB492" s="137"/>
      <c r="BC492" s="137"/>
      <c r="BD492" s="137"/>
    </row>
    <row r="493" spans="33:56" ht="18" customHeight="1">
      <c r="AG493" s="137"/>
      <c r="AH493" s="113"/>
      <c r="AI493" s="113"/>
      <c r="AJ493" s="113"/>
      <c r="AK493" s="113"/>
      <c r="AL493" s="113"/>
      <c r="AM493" s="113"/>
      <c r="AN493" s="113"/>
      <c r="AO493" s="113"/>
      <c r="AP493" s="113"/>
      <c r="AQ493" s="113"/>
      <c r="AR493" s="113"/>
      <c r="AS493" s="113"/>
      <c r="AT493" s="137"/>
      <c r="AU493" s="137"/>
      <c r="AV493" s="137"/>
      <c r="AW493" s="137"/>
      <c r="AX493" s="137"/>
      <c r="AY493" s="137"/>
      <c r="AZ493" s="137"/>
      <c r="BA493" s="137"/>
      <c r="BB493" s="137"/>
      <c r="BC493" s="137"/>
      <c r="BD493" s="137"/>
    </row>
    <row r="494" spans="33:56" ht="18" customHeight="1">
      <c r="AG494" s="137"/>
      <c r="AH494" s="113"/>
      <c r="AI494" s="113"/>
      <c r="AJ494" s="113"/>
      <c r="AK494" s="113"/>
      <c r="AL494" s="113"/>
      <c r="AM494" s="113"/>
      <c r="AN494" s="113"/>
      <c r="AO494" s="113"/>
      <c r="AP494" s="113"/>
      <c r="AQ494" s="113"/>
      <c r="AR494" s="113"/>
      <c r="AS494" s="113"/>
      <c r="AT494" s="137"/>
      <c r="AU494" s="137"/>
      <c r="AV494" s="137"/>
      <c r="AW494" s="137"/>
      <c r="AX494" s="137"/>
      <c r="AY494" s="137"/>
      <c r="AZ494" s="137"/>
      <c r="BA494" s="137"/>
      <c r="BB494" s="137"/>
      <c r="BC494" s="137"/>
      <c r="BD494" s="137"/>
    </row>
    <row r="495" spans="33:56" ht="18" customHeight="1">
      <c r="AG495" s="137"/>
      <c r="AH495" s="113"/>
      <c r="AI495" s="113"/>
      <c r="AJ495" s="113"/>
      <c r="AK495" s="113"/>
      <c r="AL495" s="113"/>
      <c r="AM495" s="113"/>
      <c r="AN495" s="113"/>
      <c r="AO495" s="113"/>
      <c r="AP495" s="113"/>
      <c r="AQ495" s="113"/>
      <c r="AR495" s="113"/>
      <c r="AS495" s="113"/>
      <c r="AT495" s="137"/>
      <c r="AU495" s="137"/>
      <c r="AV495" s="137"/>
      <c r="AW495" s="137"/>
      <c r="AX495" s="137"/>
      <c r="AY495" s="137"/>
      <c r="AZ495" s="137"/>
      <c r="BA495" s="137"/>
      <c r="BB495" s="137"/>
      <c r="BC495" s="137"/>
      <c r="BD495" s="137"/>
    </row>
    <row r="496" spans="33:56" ht="18" customHeight="1">
      <c r="AG496" s="137"/>
      <c r="AH496" s="113"/>
      <c r="AI496" s="113"/>
      <c r="AJ496" s="113"/>
      <c r="AK496" s="113"/>
      <c r="AL496" s="113"/>
      <c r="AM496" s="113"/>
      <c r="AN496" s="113"/>
      <c r="AO496" s="113"/>
      <c r="AP496" s="113"/>
      <c r="AQ496" s="113"/>
      <c r="AR496" s="113"/>
      <c r="AS496" s="113"/>
      <c r="AT496" s="137"/>
      <c r="AU496" s="137"/>
      <c r="AV496" s="137"/>
      <c r="AW496" s="137"/>
      <c r="AX496" s="137"/>
      <c r="AY496" s="137"/>
      <c r="AZ496" s="137"/>
      <c r="BA496" s="137"/>
      <c r="BB496" s="137"/>
      <c r="BC496" s="137"/>
      <c r="BD496" s="137"/>
    </row>
    <row r="497" spans="33:56" ht="18" customHeight="1">
      <c r="AG497" s="137"/>
      <c r="AH497" s="113"/>
      <c r="AI497" s="113"/>
      <c r="AJ497" s="113"/>
      <c r="AK497" s="113"/>
      <c r="AL497" s="113"/>
      <c r="AM497" s="113"/>
      <c r="AN497" s="113"/>
      <c r="AO497" s="113"/>
      <c r="AP497" s="113"/>
      <c r="AQ497" s="113"/>
      <c r="AR497" s="113"/>
      <c r="AS497" s="113"/>
      <c r="AT497" s="137"/>
      <c r="AU497" s="137"/>
      <c r="AV497" s="137"/>
      <c r="AW497" s="137"/>
      <c r="AX497" s="137"/>
      <c r="AY497" s="137"/>
      <c r="AZ497" s="137"/>
      <c r="BA497" s="137"/>
      <c r="BB497" s="137"/>
      <c r="BC497" s="137"/>
      <c r="BD497" s="137"/>
    </row>
    <row r="498" spans="33:56" ht="18" customHeight="1">
      <c r="AG498" s="137"/>
      <c r="AH498" s="113"/>
      <c r="AI498" s="113"/>
      <c r="AJ498" s="113"/>
      <c r="AK498" s="113"/>
      <c r="AL498" s="113"/>
      <c r="AM498" s="113"/>
      <c r="AN498" s="113"/>
      <c r="AO498" s="113"/>
      <c r="AP498" s="113"/>
      <c r="AQ498" s="113"/>
      <c r="AR498" s="113"/>
      <c r="AS498" s="113"/>
      <c r="AT498" s="137"/>
      <c r="AU498" s="137"/>
      <c r="AV498" s="137"/>
      <c r="AW498" s="137"/>
      <c r="AX498" s="137"/>
      <c r="AY498" s="137"/>
      <c r="AZ498" s="137"/>
      <c r="BA498" s="137"/>
      <c r="BB498" s="137"/>
      <c r="BC498" s="137"/>
      <c r="BD498" s="137"/>
    </row>
    <row r="499" spans="33:56" ht="18" customHeight="1">
      <c r="AG499" s="137"/>
      <c r="AH499" s="113"/>
      <c r="AI499" s="113"/>
      <c r="AJ499" s="113"/>
      <c r="AK499" s="113"/>
      <c r="AL499" s="113"/>
      <c r="AM499" s="113"/>
      <c r="AN499" s="113"/>
      <c r="AO499" s="113"/>
      <c r="AP499" s="113"/>
      <c r="AQ499" s="113"/>
      <c r="AR499" s="113"/>
      <c r="AS499" s="113"/>
      <c r="AT499" s="137"/>
      <c r="AU499" s="137"/>
      <c r="AV499" s="137"/>
      <c r="AW499" s="137"/>
      <c r="AX499" s="137"/>
      <c r="AY499" s="137"/>
      <c r="AZ499" s="137"/>
      <c r="BA499" s="137"/>
      <c r="BB499" s="137"/>
      <c r="BC499" s="137"/>
      <c r="BD499" s="137"/>
    </row>
    <row r="500" spans="33:56" ht="18" customHeight="1">
      <c r="AG500" s="137"/>
      <c r="AH500" s="113"/>
      <c r="AI500" s="113"/>
      <c r="AJ500" s="113"/>
      <c r="AK500" s="113"/>
      <c r="AL500" s="113"/>
      <c r="AM500" s="113"/>
      <c r="AN500" s="113"/>
      <c r="AO500" s="113"/>
      <c r="AP500" s="113"/>
      <c r="AQ500" s="113"/>
      <c r="AR500" s="113"/>
      <c r="AS500" s="113"/>
      <c r="AT500" s="137"/>
      <c r="AU500" s="137"/>
      <c r="AV500" s="137"/>
      <c r="AW500" s="137"/>
      <c r="AX500" s="137"/>
      <c r="AY500" s="137"/>
      <c r="AZ500" s="137"/>
      <c r="BA500" s="137"/>
      <c r="BB500" s="137"/>
      <c r="BC500" s="137"/>
      <c r="BD500" s="137"/>
    </row>
    <row r="501" spans="33:56" ht="18" customHeight="1">
      <c r="AG501" s="137"/>
      <c r="AH501" s="113"/>
      <c r="AI501" s="113"/>
      <c r="AJ501" s="113"/>
      <c r="AK501" s="113"/>
      <c r="AL501" s="113"/>
      <c r="AM501" s="113"/>
      <c r="AN501" s="113"/>
      <c r="AO501" s="113"/>
      <c r="AP501" s="113"/>
      <c r="AQ501" s="113"/>
      <c r="AR501" s="113"/>
      <c r="AS501" s="113"/>
      <c r="AT501" s="137"/>
      <c r="AU501" s="137"/>
      <c r="AV501" s="137"/>
      <c r="AW501" s="137"/>
      <c r="AX501" s="137"/>
      <c r="AY501" s="137"/>
      <c r="AZ501" s="137"/>
      <c r="BA501" s="137"/>
      <c r="BB501" s="137"/>
      <c r="BC501" s="137"/>
      <c r="BD501" s="137"/>
    </row>
    <row r="502" spans="33:56" ht="18" customHeight="1">
      <c r="AG502" s="137"/>
      <c r="AH502" s="113"/>
      <c r="AI502" s="113"/>
      <c r="AJ502" s="113"/>
      <c r="AK502" s="113"/>
      <c r="AL502" s="113"/>
      <c r="AM502" s="113"/>
      <c r="AN502" s="113"/>
      <c r="AO502" s="113"/>
      <c r="AP502" s="113"/>
      <c r="AQ502" s="113"/>
      <c r="AR502" s="113"/>
      <c r="AS502" s="113"/>
      <c r="AT502" s="137"/>
      <c r="AU502" s="137"/>
      <c r="AV502" s="137"/>
      <c r="AW502" s="137"/>
      <c r="AX502" s="137"/>
      <c r="AY502" s="137"/>
      <c r="AZ502" s="137"/>
      <c r="BA502" s="137"/>
      <c r="BB502" s="137"/>
      <c r="BC502" s="137"/>
      <c r="BD502" s="137"/>
    </row>
    <row r="503" spans="33:56" ht="18" customHeight="1">
      <c r="AG503" s="137"/>
      <c r="AH503" s="113"/>
      <c r="AI503" s="113"/>
      <c r="AJ503" s="113"/>
      <c r="AK503" s="113"/>
      <c r="AL503" s="113"/>
      <c r="AM503" s="113"/>
      <c r="AN503" s="113"/>
      <c r="AO503" s="113"/>
      <c r="AP503" s="113"/>
      <c r="AQ503" s="113"/>
      <c r="AR503" s="113"/>
      <c r="AS503" s="113"/>
      <c r="AT503" s="137"/>
      <c r="AU503" s="137"/>
      <c r="AV503" s="137"/>
      <c r="AW503" s="137"/>
      <c r="AX503" s="137"/>
      <c r="AY503" s="137"/>
      <c r="AZ503" s="137"/>
      <c r="BA503" s="137"/>
      <c r="BB503" s="137"/>
      <c r="BC503" s="137"/>
      <c r="BD503" s="137"/>
    </row>
    <row r="504" spans="33:56" ht="18" customHeight="1">
      <c r="AG504" s="137"/>
      <c r="AH504" s="113"/>
      <c r="AI504" s="113"/>
      <c r="AJ504" s="113"/>
      <c r="AK504" s="113"/>
      <c r="AL504" s="113"/>
      <c r="AM504" s="113"/>
      <c r="AN504" s="113"/>
      <c r="AO504" s="113"/>
      <c r="AP504" s="113"/>
      <c r="AQ504" s="113"/>
      <c r="AR504" s="113"/>
      <c r="AS504" s="113"/>
      <c r="AT504" s="137"/>
      <c r="AU504" s="137"/>
      <c r="AV504" s="137"/>
      <c r="AW504" s="137"/>
      <c r="AX504" s="137"/>
      <c r="AY504" s="137"/>
      <c r="AZ504" s="137"/>
      <c r="BA504" s="137"/>
      <c r="BB504" s="137"/>
      <c r="BC504" s="137"/>
      <c r="BD504" s="137"/>
    </row>
    <row r="505" spans="33:56" ht="18" customHeight="1">
      <c r="AG505" s="137"/>
      <c r="AH505" s="113"/>
      <c r="AI505" s="113"/>
      <c r="AJ505" s="113"/>
      <c r="AK505" s="113"/>
      <c r="AL505" s="113"/>
      <c r="AM505" s="113"/>
      <c r="AN505" s="113"/>
      <c r="AO505" s="113"/>
      <c r="AP505" s="113"/>
      <c r="AQ505" s="113"/>
      <c r="AR505" s="113"/>
      <c r="AS505" s="113"/>
      <c r="AT505" s="137"/>
      <c r="AU505" s="137"/>
      <c r="AV505" s="137"/>
      <c r="AW505" s="137"/>
      <c r="AX505" s="137"/>
      <c r="AY505" s="137"/>
      <c r="AZ505" s="137"/>
      <c r="BA505" s="137"/>
      <c r="BB505" s="137"/>
      <c r="BC505" s="137"/>
      <c r="BD505" s="137"/>
    </row>
    <row r="506" spans="33:56" ht="18" customHeight="1">
      <c r="AG506" s="137"/>
      <c r="AH506" s="113"/>
      <c r="AI506" s="113"/>
      <c r="AJ506" s="113"/>
      <c r="AK506" s="113"/>
      <c r="AL506" s="113"/>
      <c r="AM506" s="113"/>
      <c r="AN506" s="113"/>
      <c r="AO506" s="113"/>
      <c r="AP506" s="113"/>
      <c r="AQ506" s="113"/>
      <c r="AR506" s="113"/>
      <c r="AS506" s="113"/>
      <c r="AT506" s="137"/>
      <c r="AU506" s="137"/>
      <c r="AV506" s="137"/>
      <c r="AW506" s="137"/>
      <c r="AX506" s="137"/>
      <c r="AY506" s="137"/>
      <c r="AZ506" s="137"/>
      <c r="BA506" s="137"/>
      <c r="BB506" s="137"/>
      <c r="BC506" s="137"/>
      <c r="BD506" s="137"/>
    </row>
    <row r="507" spans="33:56" ht="18" customHeight="1">
      <c r="AG507" s="137"/>
      <c r="AH507" s="113"/>
      <c r="AI507" s="113"/>
      <c r="AJ507" s="113"/>
      <c r="AK507" s="113"/>
      <c r="AL507" s="113"/>
      <c r="AM507" s="113"/>
      <c r="AN507" s="113"/>
      <c r="AO507" s="113"/>
      <c r="AP507" s="113"/>
      <c r="AQ507" s="113"/>
      <c r="AR507" s="113"/>
      <c r="AS507" s="113"/>
      <c r="AT507" s="137"/>
      <c r="AU507" s="137"/>
      <c r="AV507" s="137"/>
      <c r="AW507" s="137"/>
      <c r="AX507" s="137"/>
      <c r="AY507" s="137"/>
      <c r="AZ507" s="137"/>
      <c r="BA507" s="137"/>
      <c r="BB507" s="137"/>
      <c r="BC507" s="137"/>
      <c r="BD507" s="137"/>
    </row>
    <row r="508" spans="33:56" ht="18" customHeight="1">
      <c r="AG508" s="137"/>
      <c r="AH508" s="113"/>
      <c r="AI508" s="113"/>
      <c r="AJ508" s="113"/>
      <c r="AK508" s="113"/>
      <c r="AL508" s="113"/>
      <c r="AM508" s="113"/>
      <c r="AN508" s="113"/>
      <c r="AO508" s="113"/>
      <c r="AP508" s="113"/>
      <c r="AQ508" s="113"/>
      <c r="AR508" s="113"/>
      <c r="AS508" s="113"/>
      <c r="AT508" s="137"/>
      <c r="AU508" s="137"/>
      <c r="AV508" s="137"/>
      <c r="AW508" s="137"/>
      <c r="AX508" s="137"/>
      <c r="AY508" s="137"/>
      <c r="AZ508" s="137"/>
      <c r="BA508" s="137"/>
      <c r="BB508" s="137"/>
      <c r="BC508" s="137"/>
      <c r="BD508" s="137"/>
    </row>
    <row r="509" spans="33:56" ht="18" customHeight="1">
      <c r="AG509" s="137"/>
      <c r="AH509" s="113"/>
      <c r="AI509" s="113"/>
      <c r="AJ509" s="113"/>
      <c r="AK509" s="113"/>
      <c r="AL509" s="113"/>
      <c r="AM509" s="113"/>
      <c r="AN509" s="113"/>
      <c r="AO509" s="113"/>
      <c r="AP509" s="113"/>
      <c r="AQ509" s="113"/>
      <c r="AR509" s="113"/>
      <c r="AS509" s="113"/>
      <c r="AT509" s="137"/>
      <c r="AU509" s="137"/>
      <c r="AV509" s="137"/>
      <c r="AW509" s="137"/>
      <c r="AX509" s="137"/>
      <c r="AY509" s="137"/>
      <c r="AZ509" s="137"/>
      <c r="BA509" s="137"/>
      <c r="BB509" s="137"/>
      <c r="BC509" s="137"/>
      <c r="BD509" s="137"/>
    </row>
    <row r="510" spans="33:56" ht="18" customHeight="1">
      <c r="AG510" s="137"/>
      <c r="AH510" s="113"/>
      <c r="AI510" s="113"/>
      <c r="AJ510" s="113"/>
      <c r="AK510" s="113"/>
      <c r="AL510" s="113"/>
      <c r="AM510" s="113"/>
      <c r="AN510" s="113"/>
      <c r="AO510" s="113"/>
      <c r="AP510" s="113"/>
      <c r="AQ510" s="113"/>
      <c r="AR510" s="113"/>
      <c r="AS510" s="113"/>
      <c r="AT510" s="137"/>
      <c r="AU510" s="137"/>
      <c r="AV510" s="137"/>
      <c r="AW510" s="137"/>
      <c r="AX510" s="137"/>
      <c r="AY510" s="137"/>
      <c r="AZ510" s="137"/>
      <c r="BA510" s="137"/>
      <c r="BB510" s="137"/>
      <c r="BC510" s="137"/>
      <c r="BD510" s="137"/>
    </row>
    <row r="511" spans="33:56" ht="18" customHeight="1">
      <c r="AG511" s="137"/>
      <c r="AH511" s="113"/>
      <c r="AI511" s="113"/>
      <c r="AJ511" s="113"/>
      <c r="AK511" s="113"/>
      <c r="AL511" s="113"/>
      <c r="AM511" s="113"/>
      <c r="AN511" s="113"/>
      <c r="AO511" s="113"/>
      <c r="AP511" s="113"/>
      <c r="AQ511" s="113"/>
      <c r="AR511" s="113"/>
      <c r="AS511" s="113"/>
      <c r="AT511" s="137"/>
      <c r="AU511" s="137"/>
      <c r="AV511" s="137"/>
      <c r="AW511" s="137"/>
      <c r="AX511" s="137"/>
      <c r="AY511" s="137"/>
      <c r="AZ511" s="137"/>
      <c r="BA511" s="137"/>
      <c r="BB511" s="137"/>
      <c r="BC511" s="137"/>
      <c r="BD511" s="137"/>
    </row>
    <row r="512" spans="33:56" ht="18" customHeight="1">
      <c r="AG512" s="137"/>
      <c r="AH512" s="113"/>
      <c r="AI512" s="113"/>
      <c r="AJ512" s="113"/>
      <c r="AK512" s="113"/>
      <c r="AL512" s="113"/>
      <c r="AM512" s="113"/>
      <c r="AN512" s="113"/>
      <c r="AO512" s="113"/>
      <c r="AP512" s="113"/>
      <c r="AQ512" s="113"/>
      <c r="AR512" s="113"/>
      <c r="AS512" s="113"/>
      <c r="AT512" s="137"/>
      <c r="AU512" s="137"/>
      <c r="AV512" s="137"/>
      <c r="AW512" s="137"/>
      <c r="AX512" s="137"/>
      <c r="AY512" s="137"/>
      <c r="AZ512" s="137"/>
      <c r="BA512" s="137"/>
      <c r="BB512" s="137"/>
      <c r="BC512" s="137"/>
      <c r="BD512" s="137"/>
    </row>
    <row r="513" spans="33:56" ht="18" customHeight="1">
      <c r="AG513" s="137"/>
      <c r="AH513" s="113"/>
      <c r="AI513" s="113"/>
      <c r="AJ513" s="113"/>
      <c r="AK513" s="113"/>
      <c r="AL513" s="113"/>
      <c r="AM513" s="113"/>
      <c r="AN513" s="113"/>
      <c r="AO513" s="113"/>
      <c r="AP513" s="113"/>
      <c r="AQ513" s="113"/>
      <c r="AR513" s="113"/>
      <c r="AS513" s="113"/>
      <c r="AT513" s="137"/>
      <c r="AU513" s="137"/>
      <c r="AV513" s="137"/>
      <c r="AW513" s="137"/>
      <c r="AX513" s="137"/>
      <c r="AY513" s="137"/>
      <c r="AZ513" s="137"/>
      <c r="BA513" s="137"/>
      <c r="BB513" s="137"/>
      <c r="BC513" s="137"/>
      <c r="BD513" s="137"/>
    </row>
    <row r="514" spans="33:56" ht="18" customHeight="1">
      <c r="AG514" s="137"/>
      <c r="AH514" s="113"/>
      <c r="AI514" s="113"/>
      <c r="AJ514" s="113"/>
      <c r="AK514" s="113"/>
      <c r="AL514" s="113"/>
      <c r="AM514" s="113"/>
      <c r="AN514" s="113"/>
      <c r="AO514" s="113"/>
      <c r="AP514" s="113"/>
      <c r="AQ514" s="113"/>
      <c r="AR514" s="113"/>
      <c r="AS514" s="113"/>
      <c r="AT514" s="137"/>
      <c r="AU514" s="137"/>
      <c r="AV514" s="137"/>
      <c r="AW514" s="137"/>
      <c r="AX514" s="137"/>
      <c r="AY514" s="137"/>
      <c r="AZ514" s="137"/>
      <c r="BA514" s="137"/>
      <c r="BB514" s="137"/>
      <c r="BC514" s="137"/>
      <c r="BD514" s="137"/>
    </row>
    <row r="515" spans="33:56" ht="18" customHeight="1">
      <c r="AG515" s="137"/>
      <c r="AH515" s="113"/>
      <c r="AI515" s="113"/>
      <c r="AJ515" s="113"/>
      <c r="AK515" s="113"/>
      <c r="AL515" s="113"/>
      <c r="AM515" s="113"/>
      <c r="AN515" s="113"/>
      <c r="AO515" s="113"/>
      <c r="AP515" s="113"/>
      <c r="AQ515" s="113"/>
      <c r="AR515" s="113"/>
      <c r="AS515" s="113"/>
      <c r="AT515" s="137"/>
      <c r="AU515" s="137"/>
      <c r="AV515" s="137"/>
      <c r="AW515" s="137"/>
      <c r="AX515" s="137"/>
      <c r="AY515" s="137"/>
      <c r="AZ515" s="137"/>
      <c r="BA515" s="137"/>
      <c r="BB515" s="137"/>
      <c r="BC515" s="137"/>
      <c r="BD515" s="137"/>
    </row>
    <row r="516" spans="33:56" ht="18" customHeight="1">
      <c r="AG516" s="137"/>
      <c r="AH516" s="113"/>
      <c r="AI516" s="113"/>
      <c r="AJ516" s="113"/>
      <c r="AK516" s="113"/>
      <c r="AL516" s="113"/>
      <c r="AM516" s="113"/>
      <c r="AN516" s="113"/>
      <c r="AO516" s="113"/>
      <c r="AP516" s="113"/>
      <c r="AQ516" s="113"/>
      <c r="AR516" s="113"/>
      <c r="AS516" s="113"/>
      <c r="AT516" s="137"/>
      <c r="AU516" s="137"/>
      <c r="AV516" s="137"/>
      <c r="AW516" s="137"/>
      <c r="AX516" s="137"/>
      <c r="AY516" s="137"/>
      <c r="AZ516" s="137"/>
      <c r="BA516" s="137"/>
      <c r="BB516" s="137"/>
      <c r="BC516" s="137"/>
      <c r="BD516" s="137"/>
    </row>
    <row r="517" spans="33:56" ht="18" customHeight="1">
      <c r="AG517" s="137"/>
      <c r="AH517" s="113"/>
      <c r="AI517" s="113"/>
      <c r="AJ517" s="113"/>
      <c r="AK517" s="113"/>
      <c r="AL517" s="113"/>
      <c r="AM517" s="113"/>
      <c r="AN517" s="113"/>
      <c r="AO517" s="113"/>
      <c r="AP517" s="113"/>
      <c r="AQ517" s="113"/>
      <c r="AR517" s="113"/>
      <c r="AS517" s="113"/>
      <c r="AT517" s="137"/>
      <c r="AU517" s="137"/>
      <c r="AV517" s="137"/>
      <c r="AW517" s="137"/>
      <c r="AX517" s="137"/>
      <c r="AY517" s="137"/>
      <c r="AZ517" s="137"/>
      <c r="BA517" s="137"/>
      <c r="BB517" s="137"/>
      <c r="BC517" s="137"/>
      <c r="BD517" s="137"/>
    </row>
    <row r="518" spans="33:56" ht="18" customHeight="1">
      <c r="AG518" s="137"/>
      <c r="AH518" s="113"/>
      <c r="AI518" s="113"/>
      <c r="AJ518" s="113"/>
      <c r="AK518" s="113"/>
      <c r="AL518" s="113"/>
      <c r="AM518" s="113"/>
      <c r="AN518" s="113"/>
      <c r="AO518" s="113"/>
      <c r="AP518" s="113"/>
      <c r="AQ518" s="113"/>
      <c r="AR518" s="113"/>
      <c r="AS518" s="113"/>
      <c r="AT518" s="137"/>
      <c r="AU518" s="137"/>
      <c r="AV518" s="137"/>
      <c r="AW518" s="137"/>
      <c r="AX518" s="137"/>
      <c r="AY518" s="137"/>
      <c r="AZ518" s="137"/>
      <c r="BA518" s="137"/>
      <c r="BB518" s="137"/>
      <c r="BC518" s="137"/>
      <c r="BD518" s="137"/>
    </row>
    <row r="519" spans="33:56" ht="18" customHeight="1">
      <c r="AG519" s="137"/>
      <c r="AH519" s="113"/>
      <c r="AI519" s="113"/>
      <c r="AJ519" s="113"/>
      <c r="AK519" s="113"/>
      <c r="AL519" s="113"/>
      <c r="AM519" s="113"/>
      <c r="AN519" s="113"/>
      <c r="AO519" s="113"/>
      <c r="AP519" s="113"/>
      <c r="AQ519" s="113"/>
      <c r="AR519" s="113"/>
      <c r="AS519" s="113"/>
      <c r="AT519" s="137"/>
      <c r="AU519" s="137"/>
      <c r="AV519" s="137"/>
      <c r="AW519" s="137"/>
      <c r="AX519" s="137"/>
      <c r="AY519" s="137"/>
      <c r="AZ519" s="137"/>
      <c r="BA519" s="137"/>
      <c r="BB519" s="137"/>
      <c r="BC519" s="137"/>
      <c r="BD519" s="137"/>
    </row>
    <row r="520" spans="33:56" ht="18" customHeight="1">
      <c r="AG520" s="137"/>
      <c r="AH520" s="113"/>
      <c r="AI520" s="113"/>
      <c r="AJ520" s="113"/>
      <c r="AK520" s="113"/>
      <c r="AL520" s="113"/>
      <c r="AM520" s="113"/>
      <c r="AN520" s="113"/>
      <c r="AO520" s="113"/>
      <c r="AP520" s="113"/>
      <c r="AQ520" s="113"/>
      <c r="AR520" s="113"/>
      <c r="AS520" s="113"/>
      <c r="AT520" s="137"/>
      <c r="AU520" s="137"/>
      <c r="AV520" s="137"/>
      <c r="AW520" s="137"/>
      <c r="AX520" s="137"/>
      <c r="AY520" s="137"/>
      <c r="AZ520" s="137"/>
      <c r="BA520" s="137"/>
      <c r="BB520" s="137"/>
      <c r="BC520" s="137"/>
      <c r="BD520" s="137"/>
    </row>
    <row r="521" spans="33:56" ht="18" customHeight="1">
      <c r="AG521" s="137"/>
      <c r="AH521" s="113"/>
      <c r="AI521" s="113"/>
      <c r="AJ521" s="113"/>
      <c r="AK521" s="113"/>
      <c r="AL521" s="113"/>
      <c r="AM521" s="113"/>
      <c r="AN521" s="113"/>
      <c r="AO521" s="113"/>
      <c r="AP521" s="113"/>
      <c r="AQ521" s="113"/>
      <c r="AR521" s="113"/>
      <c r="AS521" s="113"/>
      <c r="AT521" s="137"/>
      <c r="AU521" s="137"/>
      <c r="AV521" s="137"/>
      <c r="AW521" s="137"/>
      <c r="AX521" s="137"/>
      <c r="AY521" s="137"/>
      <c r="AZ521" s="137"/>
      <c r="BA521" s="137"/>
      <c r="BB521" s="137"/>
      <c r="BC521" s="137"/>
      <c r="BD521" s="137"/>
    </row>
    <row r="522" spans="33:56" ht="18" customHeight="1">
      <c r="AG522" s="137"/>
      <c r="AH522" s="113"/>
      <c r="AI522" s="113"/>
      <c r="AJ522" s="113"/>
      <c r="AK522" s="113"/>
      <c r="AL522" s="113"/>
      <c r="AM522" s="113"/>
      <c r="AN522" s="113"/>
      <c r="AO522" s="113"/>
      <c r="AP522" s="113"/>
      <c r="AQ522" s="113"/>
      <c r="AR522" s="113"/>
      <c r="AS522" s="113"/>
      <c r="AT522" s="137"/>
      <c r="AU522" s="137"/>
      <c r="AV522" s="137"/>
      <c r="AW522" s="137"/>
      <c r="AX522" s="137"/>
      <c r="AY522" s="137"/>
      <c r="AZ522" s="137"/>
      <c r="BA522" s="137"/>
      <c r="BB522" s="137"/>
      <c r="BC522" s="137"/>
      <c r="BD522" s="137"/>
    </row>
  </sheetData>
  <sheetProtection algorithmName="SHA-512" hashValue="yHnXAR9vNbUUCDgv5gHhIujSZiyc9wdjoTr5bWzEGLMsCXjujOYdwcGzAUNnlVN9itlc121FDTkgQGdybhkdTQ==" saltValue="qoEBd/un42RxS8ItST1ZFA==" spinCount="100000" sheet="1" formatCells="0" formatColumns="0" formatRows="0" insertRows="0"/>
  <mergeCells count="182">
    <mergeCell ref="AJ14:AL14"/>
    <mergeCell ref="D53:AD53"/>
    <mergeCell ref="E54:AE54"/>
    <mergeCell ref="B42:H42"/>
    <mergeCell ref="I42:O42"/>
    <mergeCell ref="P42:R42"/>
    <mergeCell ref="S42:V42"/>
    <mergeCell ref="W42:Z42"/>
    <mergeCell ref="AA42:AE42"/>
    <mergeCell ref="B41:H41"/>
    <mergeCell ref="I41:O41"/>
    <mergeCell ref="P41:R41"/>
    <mergeCell ref="S41:V41"/>
    <mergeCell ref="W41:Z41"/>
    <mergeCell ref="AA41:AE41"/>
    <mergeCell ref="B40:H40"/>
    <mergeCell ref="I40:O40"/>
    <mergeCell ref="P40:R40"/>
    <mergeCell ref="S40:V40"/>
    <mergeCell ref="W40:Z40"/>
    <mergeCell ref="AA40:AE40"/>
    <mergeCell ref="B36:G36"/>
    <mergeCell ref="H36:L36"/>
    <mergeCell ref="B37:G37"/>
    <mergeCell ref="H37:L37"/>
    <mergeCell ref="N37:AE37"/>
    <mergeCell ref="B39:AE39"/>
    <mergeCell ref="AC34:AE34"/>
    <mergeCell ref="B35:G35"/>
    <mergeCell ref="H35:L35"/>
    <mergeCell ref="N35:T35"/>
    <mergeCell ref="U35:W35"/>
    <mergeCell ref="Z35:AA35"/>
    <mergeCell ref="AC35:AE35"/>
    <mergeCell ref="H33:L33"/>
    <mergeCell ref="N33:T33"/>
    <mergeCell ref="U33:W33"/>
    <mergeCell ref="Z33:AA33"/>
    <mergeCell ref="AC33:AE33"/>
    <mergeCell ref="B34:G34"/>
    <mergeCell ref="H34:L34"/>
    <mergeCell ref="N34:T34"/>
    <mergeCell ref="U34:W34"/>
    <mergeCell ref="Z34:AA34"/>
    <mergeCell ref="AC31:AE31"/>
    <mergeCell ref="H32:L32"/>
    <mergeCell ref="N32:T32"/>
    <mergeCell ref="U32:W32"/>
    <mergeCell ref="Z32:AA32"/>
    <mergeCell ref="AC32:AE32"/>
    <mergeCell ref="B30:G30"/>
    <mergeCell ref="H30:L30"/>
    <mergeCell ref="N30:T30"/>
    <mergeCell ref="U30:W30"/>
    <mergeCell ref="Y30:AE30"/>
    <mergeCell ref="B31:G31"/>
    <mergeCell ref="H31:L31"/>
    <mergeCell ref="N31:T31"/>
    <mergeCell ref="U31:W31"/>
    <mergeCell ref="Z31:AA31"/>
    <mergeCell ref="B28:G28"/>
    <mergeCell ref="H28:L28"/>
    <mergeCell ref="N28:AB28"/>
    <mergeCell ref="AC28:AE28"/>
    <mergeCell ref="B29:G29"/>
    <mergeCell ref="H29:L29"/>
    <mergeCell ref="N29:T29"/>
    <mergeCell ref="U29:W29"/>
    <mergeCell ref="Z29:AA29"/>
    <mergeCell ref="AC29:AE29"/>
    <mergeCell ref="B27:G27"/>
    <mergeCell ref="H27:L27"/>
    <mergeCell ref="N27:T27"/>
    <mergeCell ref="U27:W27"/>
    <mergeCell ref="Z27:AA27"/>
    <mergeCell ref="AC27:AE27"/>
    <mergeCell ref="B26:G26"/>
    <mergeCell ref="H26:L26"/>
    <mergeCell ref="N26:T26"/>
    <mergeCell ref="U26:W26"/>
    <mergeCell ref="Z26:AA26"/>
    <mergeCell ref="AC26:AE26"/>
    <mergeCell ref="B25:G25"/>
    <mergeCell ref="H25:L25"/>
    <mergeCell ref="N25:T25"/>
    <mergeCell ref="U25:W25"/>
    <mergeCell ref="Z25:AA25"/>
    <mergeCell ref="AC25:AE25"/>
    <mergeCell ref="B24:G24"/>
    <mergeCell ref="H24:L24"/>
    <mergeCell ref="N24:T24"/>
    <mergeCell ref="U24:W24"/>
    <mergeCell ref="Z24:AA24"/>
    <mergeCell ref="AC24:AE24"/>
    <mergeCell ref="H22:L22"/>
    <mergeCell ref="N22:T22"/>
    <mergeCell ref="U22:W22"/>
    <mergeCell ref="Z22:AA22"/>
    <mergeCell ref="AC22:AE22"/>
    <mergeCell ref="H23:L23"/>
    <mergeCell ref="N23:T23"/>
    <mergeCell ref="U23:W23"/>
    <mergeCell ref="Z23:AA23"/>
    <mergeCell ref="AC23:AE23"/>
    <mergeCell ref="H20:L20"/>
    <mergeCell ref="N20:T20"/>
    <mergeCell ref="U20:W20"/>
    <mergeCell ref="Z20:AA20"/>
    <mergeCell ref="AC20:AE20"/>
    <mergeCell ref="H21:L21"/>
    <mergeCell ref="N21:T21"/>
    <mergeCell ref="U21:W21"/>
    <mergeCell ref="Z21:AA21"/>
    <mergeCell ref="AC21:AE21"/>
    <mergeCell ref="B19:G19"/>
    <mergeCell ref="H19:L19"/>
    <mergeCell ref="N19:T19"/>
    <mergeCell ref="U19:W19"/>
    <mergeCell ref="Z19:AA19"/>
    <mergeCell ref="AC19:AE19"/>
    <mergeCell ref="B18:G18"/>
    <mergeCell ref="H18:L18"/>
    <mergeCell ref="N18:T18"/>
    <mergeCell ref="U18:W18"/>
    <mergeCell ref="Z18:AA18"/>
    <mergeCell ref="AC18:AE18"/>
    <mergeCell ref="B17:G17"/>
    <mergeCell ref="H17:L17"/>
    <mergeCell ref="N17:T17"/>
    <mergeCell ref="U17:W17"/>
    <mergeCell ref="Z17:AA17"/>
    <mergeCell ref="AC17:AE17"/>
    <mergeCell ref="B16:G16"/>
    <mergeCell ref="H16:L16"/>
    <mergeCell ref="N16:T16"/>
    <mergeCell ref="U16:W16"/>
    <mergeCell ref="Z16:AA16"/>
    <mergeCell ref="AC16:AE16"/>
    <mergeCell ref="B13:AE13"/>
    <mergeCell ref="B14:G14"/>
    <mergeCell ref="H14:M14"/>
    <mergeCell ref="N14:AE14"/>
    <mergeCell ref="B15:G15"/>
    <mergeCell ref="H15:L15"/>
    <mergeCell ref="N15:T15"/>
    <mergeCell ref="U15:W15"/>
    <mergeCell ref="Z15:AA15"/>
    <mergeCell ref="AC15:AE15"/>
    <mergeCell ref="T12:X12"/>
    <mergeCell ref="Z12:AD12"/>
    <mergeCell ref="H8:L8"/>
    <mergeCell ref="N8:R8"/>
    <mergeCell ref="T8:X8"/>
    <mergeCell ref="Z8:AD8"/>
    <mergeCell ref="H9:M9"/>
    <mergeCell ref="N9:S9"/>
    <mergeCell ref="T9:Y9"/>
    <mergeCell ref="Z9:AE9"/>
    <mergeCell ref="D52:AE52"/>
    <mergeCell ref="B20:G20"/>
    <mergeCell ref="B21:G21"/>
    <mergeCell ref="B22:G22"/>
    <mergeCell ref="B23:G23"/>
    <mergeCell ref="B32:G32"/>
    <mergeCell ref="B33:G33"/>
    <mergeCell ref="AJ13:AL13"/>
    <mergeCell ref="U2:W2"/>
    <mergeCell ref="E4:T4"/>
    <mergeCell ref="U6:W6"/>
    <mergeCell ref="X6:Z6"/>
    <mergeCell ref="AB6:AD6"/>
    <mergeCell ref="B7:G12"/>
    <mergeCell ref="H7:M7"/>
    <mergeCell ref="N7:S7"/>
    <mergeCell ref="T7:Y7"/>
    <mergeCell ref="Z7:AE7"/>
    <mergeCell ref="H10:M11"/>
    <mergeCell ref="N10:S11"/>
    <mergeCell ref="T10:Y11"/>
    <mergeCell ref="Z10:AE11"/>
    <mergeCell ref="H12:L12"/>
    <mergeCell ref="N12:R12"/>
  </mergeCells>
  <phoneticPr fontId="4"/>
  <dataValidations count="4">
    <dataValidation type="list" allowBlank="1" showInputMessage="1" showErrorMessage="1" sqref="Z25:AA27 JV25:JW27 TR25:TS27 ADN25:ADO27 ANJ25:ANK27 AXF25:AXG27 BHB25:BHC27 BQX25:BQY27 CAT25:CAU27 CKP25:CKQ27 CUL25:CUM27 DEH25:DEI27 DOD25:DOE27 DXZ25:DYA27 EHV25:EHW27 ERR25:ERS27 FBN25:FBO27 FLJ25:FLK27 FVF25:FVG27 GFB25:GFC27 GOX25:GOY27 GYT25:GYU27 HIP25:HIQ27 HSL25:HSM27 ICH25:ICI27 IMD25:IME27 IVZ25:IWA27 JFV25:JFW27 JPR25:JPS27 JZN25:JZO27 KJJ25:KJK27 KTF25:KTG27 LDB25:LDC27 LMX25:LMY27 LWT25:LWU27 MGP25:MGQ27 MQL25:MQM27 NAH25:NAI27 NKD25:NKE27 NTZ25:NUA27 ODV25:ODW27 ONR25:ONS27 OXN25:OXO27 PHJ25:PHK27 PRF25:PRG27 QBB25:QBC27 QKX25:QKY27 QUT25:QUU27 REP25:REQ27 ROL25:ROM27 RYH25:RYI27 SID25:SIE27 SRZ25:SSA27 TBV25:TBW27 TLR25:TLS27 TVN25:TVO27 UFJ25:UFK27 UPF25:UPG27 UZB25:UZC27 VIX25:VIY27 VST25:VSU27 WCP25:WCQ27 WML25:WMM27 WWH25:WWI27 Z65561:AA65563 JV65561:JW65563 TR65561:TS65563 ADN65561:ADO65563 ANJ65561:ANK65563 AXF65561:AXG65563 BHB65561:BHC65563 BQX65561:BQY65563 CAT65561:CAU65563 CKP65561:CKQ65563 CUL65561:CUM65563 DEH65561:DEI65563 DOD65561:DOE65563 DXZ65561:DYA65563 EHV65561:EHW65563 ERR65561:ERS65563 FBN65561:FBO65563 FLJ65561:FLK65563 FVF65561:FVG65563 GFB65561:GFC65563 GOX65561:GOY65563 GYT65561:GYU65563 HIP65561:HIQ65563 HSL65561:HSM65563 ICH65561:ICI65563 IMD65561:IME65563 IVZ65561:IWA65563 JFV65561:JFW65563 JPR65561:JPS65563 JZN65561:JZO65563 KJJ65561:KJK65563 KTF65561:KTG65563 LDB65561:LDC65563 LMX65561:LMY65563 LWT65561:LWU65563 MGP65561:MGQ65563 MQL65561:MQM65563 NAH65561:NAI65563 NKD65561:NKE65563 NTZ65561:NUA65563 ODV65561:ODW65563 ONR65561:ONS65563 OXN65561:OXO65563 PHJ65561:PHK65563 PRF65561:PRG65563 QBB65561:QBC65563 QKX65561:QKY65563 QUT65561:QUU65563 REP65561:REQ65563 ROL65561:ROM65563 RYH65561:RYI65563 SID65561:SIE65563 SRZ65561:SSA65563 TBV65561:TBW65563 TLR65561:TLS65563 TVN65561:TVO65563 UFJ65561:UFK65563 UPF65561:UPG65563 UZB65561:UZC65563 VIX65561:VIY65563 VST65561:VSU65563 WCP65561:WCQ65563 WML65561:WMM65563 WWH65561:WWI65563 Z131097:AA131099 JV131097:JW131099 TR131097:TS131099 ADN131097:ADO131099 ANJ131097:ANK131099 AXF131097:AXG131099 BHB131097:BHC131099 BQX131097:BQY131099 CAT131097:CAU131099 CKP131097:CKQ131099 CUL131097:CUM131099 DEH131097:DEI131099 DOD131097:DOE131099 DXZ131097:DYA131099 EHV131097:EHW131099 ERR131097:ERS131099 FBN131097:FBO131099 FLJ131097:FLK131099 FVF131097:FVG131099 GFB131097:GFC131099 GOX131097:GOY131099 GYT131097:GYU131099 HIP131097:HIQ131099 HSL131097:HSM131099 ICH131097:ICI131099 IMD131097:IME131099 IVZ131097:IWA131099 JFV131097:JFW131099 JPR131097:JPS131099 JZN131097:JZO131099 KJJ131097:KJK131099 KTF131097:KTG131099 LDB131097:LDC131099 LMX131097:LMY131099 LWT131097:LWU131099 MGP131097:MGQ131099 MQL131097:MQM131099 NAH131097:NAI131099 NKD131097:NKE131099 NTZ131097:NUA131099 ODV131097:ODW131099 ONR131097:ONS131099 OXN131097:OXO131099 PHJ131097:PHK131099 PRF131097:PRG131099 QBB131097:QBC131099 QKX131097:QKY131099 QUT131097:QUU131099 REP131097:REQ131099 ROL131097:ROM131099 RYH131097:RYI131099 SID131097:SIE131099 SRZ131097:SSA131099 TBV131097:TBW131099 TLR131097:TLS131099 TVN131097:TVO131099 UFJ131097:UFK131099 UPF131097:UPG131099 UZB131097:UZC131099 VIX131097:VIY131099 VST131097:VSU131099 WCP131097:WCQ131099 WML131097:WMM131099 WWH131097:WWI131099 Z196633:AA196635 JV196633:JW196635 TR196633:TS196635 ADN196633:ADO196635 ANJ196633:ANK196635 AXF196633:AXG196635 BHB196633:BHC196635 BQX196633:BQY196635 CAT196633:CAU196635 CKP196633:CKQ196635 CUL196633:CUM196635 DEH196633:DEI196635 DOD196633:DOE196635 DXZ196633:DYA196635 EHV196633:EHW196635 ERR196633:ERS196635 FBN196633:FBO196635 FLJ196633:FLK196635 FVF196633:FVG196635 GFB196633:GFC196635 GOX196633:GOY196635 GYT196633:GYU196635 HIP196633:HIQ196635 HSL196633:HSM196635 ICH196633:ICI196635 IMD196633:IME196635 IVZ196633:IWA196635 JFV196633:JFW196635 JPR196633:JPS196635 JZN196633:JZO196635 KJJ196633:KJK196635 KTF196633:KTG196635 LDB196633:LDC196635 LMX196633:LMY196635 LWT196633:LWU196635 MGP196633:MGQ196635 MQL196633:MQM196635 NAH196633:NAI196635 NKD196633:NKE196635 NTZ196633:NUA196635 ODV196633:ODW196635 ONR196633:ONS196635 OXN196633:OXO196635 PHJ196633:PHK196635 PRF196633:PRG196635 QBB196633:QBC196635 QKX196633:QKY196635 QUT196633:QUU196635 REP196633:REQ196635 ROL196633:ROM196635 RYH196633:RYI196635 SID196633:SIE196635 SRZ196633:SSA196635 TBV196633:TBW196635 TLR196633:TLS196635 TVN196633:TVO196635 UFJ196633:UFK196635 UPF196633:UPG196635 UZB196633:UZC196635 VIX196633:VIY196635 VST196633:VSU196635 WCP196633:WCQ196635 WML196633:WMM196635 WWH196633:WWI196635 Z262169:AA262171 JV262169:JW262171 TR262169:TS262171 ADN262169:ADO262171 ANJ262169:ANK262171 AXF262169:AXG262171 BHB262169:BHC262171 BQX262169:BQY262171 CAT262169:CAU262171 CKP262169:CKQ262171 CUL262169:CUM262171 DEH262169:DEI262171 DOD262169:DOE262171 DXZ262169:DYA262171 EHV262169:EHW262171 ERR262169:ERS262171 FBN262169:FBO262171 FLJ262169:FLK262171 FVF262169:FVG262171 GFB262169:GFC262171 GOX262169:GOY262171 GYT262169:GYU262171 HIP262169:HIQ262171 HSL262169:HSM262171 ICH262169:ICI262171 IMD262169:IME262171 IVZ262169:IWA262171 JFV262169:JFW262171 JPR262169:JPS262171 JZN262169:JZO262171 KJJ262169:KJK262171 KTF262169:KTG262171 LDB262169:LDC262171 LMX262169:LMY262171 LWT262169:LWU262171 MGP262169:MGQ262171 MQL262169:MQM262171 NAH262169:NAI262171 NKD262169:NKE262171 NTZ262169:NUA262171 ODV262169:ODW262171 ONR262169:ONS262171 OXN262169:OXO262171 PHJ262169:PHK262171 PRF262169:PRG262171 QBB262169:QBC262171 QKX262169:QKY262171 QUT262169:QUU262171 REP262169:REQ262171 ROL262169:ROM262171 RYH262169:RYI262171 SID262169:SIE262171 SRZ262169:SSA262171 TBV262169:TBW262171 TLR262169:TLS262171 TVN262169:TVO262171 UFJ262169:UFK262171 UPF262169:UPG262171 UZB262169:UZC262171 VIX262169:VIY262171 VST262169:VSU262171 WCP262169:WCQ262171 WML262169:WMM262171 WWH262169:WWI262171 Z327705:AA327707 JV327705:JW327707 TR327705:TS327707 ADN327705:ADO327707 ANJ327705:ANK327707 AXF327705:AXG327707 BHB327705:BHC327707 BQX327705:BQY327707 CAT327705:CAU327707 CKP327705:CKQ327707 CUL327705:CUM327707 DEH327705:DEI327707 DOD327705:DOE327707 DXZ327705:DYA327707 EHV327705:EHW327707 ERR327705:ERS327707 FBN327705:FBO327707 FLJ327705:FLK327707 FVF327705:FVG327707 GFB327705:GFC327707 GOX327705:GOY327707 GYT327705:GYU327707 HIP327705:HIQ327707 HSL327705:HSM327707 ICH327705:ICI327707 IMD327705:IME327707 IVZ327705:IWA327707 JFV327705:JFW327707 JPR327705:JPS327707 JZN327705:JZO327707 KJJ327705:KJK327707 KTF327705:KTG327707 LDB327705:LDC327707 LMX327705:LMY327707 LWT327705:LWU327707 MGP327705:MGQ327707 MQL327705:MQM327707 NAH327705:NAI327707 NKD327705:NKE327707 NTZ327705:NUA327707 ODV327705:ODW327707 ONR327705:ONS327707 OXN327705:OXO327707 PHJ327705:PHK327707 PRF327705:PRG327707 QBB327705:QBC327707 QKX327705:QKY327707 QUT327705:QUU327707 REP327705:REQ327707 ROL327705:ROM327707 RYH327705:RYI327707 SID327705:SIE327707 SRZ327705:SSA327707 TBV327705:TBW327707 TLR327705:TLS327707 TVN327705:TVO327707 UFJ327705:UFK327707 UPF327705:UPG327707 UZB327705:UZC327707 VIX327705:VIY327707 VST327705:VSU327707 WCP327705:WCQ327707 WML327705:WMM327707 WWH327705:WWI327707 Z393241:AA393243 JV393241:JW393243 TR393241:TS393243 ADN393241:ADO393243 ANJ393241:ANK393243 AXF393241:AXG393243 BHB393241:BHC393243 BQX393241:BQY393243 CAT393241:CAU393243 CKP393241:CKQ393243 CUL393241:CUM393243 DEH393241:DEI393243 DOD393241:DOE393243 DXZ393241:DYA393243 EHV393241:EHW393243 ERR393241:ERS393243 FBN393241:FBO393243 FLJ393241:FLK393243 FVF393241:FVG393243 GFB393241:GFC393243 GOX393241:GOY393243 GYT393241:GYU393243 HIP393241:HIQ393243 HSL393241:HSM393243 ICH393241:ICI393243 IMD393241:IME393243 IVZ393241:IWA393243 JFV393241:JFW393243 JPR393241:JPS393243 JZN393241:JZO393243 KJJ393241:KJK393243 KTF393241:KTG393243 LDB393241:LDC393243 LMX393241:LMY393243 LWT393241:LWU393243 MGP393241:MGQ393243 MQL393241:MQM393243 NAH393241:NAI393243 NKD393241:NKE393243 NTZ393241:NUA393243 ODV393241:ODW393243 ONR393241:ONS393243 OXN393241:OXO393243 PHJ393241:PHK393243 PRF393241:PRG393243 QBB393241:QBC393243 QKX393241:QKY393243 QUT393241:QUU393243 REP393241:REQ393243 ROL393241:ROM393243 RYH393241:RYI393243 SID393241:SIE393243 SRZ393241:SSA393243 TBV393241:TBW393243 TLR393241:TLS393243 TVN393241:TVO393243 UFJ393241:UFK393243 UPF393241:UPG393243 UZB393241:UZC393243 VIX393241:VIY393243 VST393241:VSU393243 WCP393241:WCQ393243 WML393241:WMM393243 WWH393241:WWI393243 Z458777:AA458779 JV458777:JW458779 TR458777:TS458779 ADN458777:ADO458779 ANJ458777:ANK458779 AXF458777:AXG458779 BHB458777:BHC458779 BQX458777:BQY458779 CAT458777:CAU458779 CKP458777:CKQ458779 CUL458777:CUM458779 DEH458777:DEI458779 DOD458777:DOE458779 DXZ458777:DYA458779 EHV458777:EHW458779 ERR458777:ERS458779 FBN458777:FBO458779 FLJ458777:FLK458779 FVF458777:FVG458779 GFB458777:GFC458779 GOX458777:GOY458779 GYT458777:GYU458779 HIP458777:HIQ458779 HSL458777:HSM458779 ICH458777:ICI458779 IMD458777:IME458779 IVZ458777:IWA458779 JFV458777:JFW458779 JPR458777:JPS458779 JZN458777:JZO458779 KJJ458777:KJK458779 KTF458777:KTG458779 LDB458777:LDC458779 LMX458777:LMY458779 LWT458777:LWU458779 MGP458777:MGQ458779 MQL458777:MQM458779 NAH458777:NAI458779 NKD458777:NKE458779 NTZ458777:NUA458779 ODV458777:ODW458779 ONR458777:ONS458779 OXN458777:OXO458779 PHJ458777:PHK458779 PRF458777:PRG458779 QBB458777:QBC458779 QKX458777:QKY458779 QUT458777:QUU458779 REP458777:REQ458779 ROL458777:ROM458779 RYH458777:RYI458779 SID458777:SIE458779 SRZ458777:SSA458779 TBV458777:TBW458779 TLR458777:TLS458779 TVN458777:TVO458779 UFJ458777:UFK458779 UPF458777:UPG458779 UZB458777:UZC458779 VIX458777:VIY458779 VST458777:VSU458779 WCP458777:WCQ458779 WML458777:WMM458779 WWH458777:WWI458779 Z524313:AA524315 JV524313:JW524315 TR524313:TS524315 ADN524313:ADO524315 ANJ524313:ANK524315 AXF524313:AXG524315 BHB524313:BHC524315 BQX524313:BQY524315 CAT524313:CAU524315 CKP524313:CKQ524315 CUL524313:CUM524315 DEH524313:DEI524315 DOD524313:DOE524315 DXZ524313:DYA524315 EHV524313:EHW524315 ERR524313:ERS524315 FBN524313:FBO524315 FLJ524313:FLK524315 FVF524313:FVG524315 GFB524313:GFC524315 GOX524313:GOY524315 GYT524313:GYU524315 HIP524313:HIQ524315 HSL524313:HSM524315 ICH524313:ICI524315 IMD524313:IME524315 IVZ524313:IWA524315 JFV524313:JFW524315 JPR524313:JPS524315 JZN524313:JZO524315 KJJ524313:KJK524315 KTF524313:KTG524315 LDB524313:LDC524315 LMX524313:LMY524315 LWT524313:LWU524315 MGP524313:MGQ524315 MQL524313:MQM524315 NAH524313:NAI524315 NKD524313:NKE524315 NTZ524313:NUA524315 ODV524313:ODW524315 ONR524313:ONS524315 OXN524313:OXO524315 PHJ524313:PHK524315 PRF524313:PRG524315 QBB524313:QBC524315 QKX524313:QKY524315 QUT524313:QUU524315 REP524313:REQ524315 ROL524313:ROM524315 RYH524313:RYI524315 SID524313:SIE524315 SRZ524313:SSA524315 TBV524313:TBW524315 TLR524313:TLS524315 TVN524313:TVO524315 UFJ524313:UFK524315 UPF524313:UPG524315 UZB524313:UZC524315 VIX524313:VIY524315 VST524313:VSU524315 WCP524313:WCQ524315 WML524313:WMM524315 WWH524313:WWI524315 Z589849:AA589851 JV589849:JW589851 TR589849:TS589851 ADN589849:ADO589851 ANJ589849:ANK589851 AXF589849:AXG589851 BHB589849:BHC589851 BQX589849:BQY589851 CAT589849:CAU589851 CKP589849:CKQ589851 CUL589849:CUM589851 DEH589849:DEI589851 DOD589849:DOE589851 DXZ589849:DYA589851 EHV589849:EHW589851 ERR589849:ERS589851 FBN589849:FBO589851 FLJ589849:FLK589851 FVF589849:FVG589851 GFB589849:GFC589851 GOX589849:GOY589851 GYT589849:GYU589851 HIP589849:HIQ589851 HSL589849:HSM589851 ICH589849:ICI589851 IMD589849:IME589851 IVZ589849:IWA589851 JFV589849:JFW589851 JPR589849:JPS589851 JZN589849:JZO589851 KJJ589849:KJK589851 KTF589849:KTG589851 LDB589849:LDC589851 LMX589849:LMY589851 LWT589849:LWU589851 MGP589849:MGQ589851 MQL589849:MQM589851 NAH589849:NAI589851 NKD589849:NKE589851 NTZ589849:NUA589851 ODV589849:ODW589851 ONR589849:ONS589851 OXN589849:OXO589851 PHJ589849:PHK589851 PRF589849:PRG589851 QBB589849:QBC589851 QKX589849:QKY589851 QUT589849:QUU589851 REP589849:REQ589851 ROL589849:ROM589851 RYH589849:RYI589851 SID589849:SIE589851 SRZ589849:SSA589851 TBV589849:TBW589851 TLR589849:TLS589851 TVN589849:TVO589851 UFJ589849:UFK589851 UPF589849:UPG589851 UZB589849:UZC589851 VIX589849:VIY589851 VST589849:VSU589851 WCP589849:WCQ589851 WML589849:WMM589851 WWH589849:WWI589851 Z655385:AA655387 JV655385:JW655387 TR655385:TS655387 ADN655385:ADO655387 ANJ655385:ANK655387 AXF655385:AXG655387 BHB655385:BHC655387 BQX655385:BQY655387 CAT655385:CAU655387 CKP655385:CKQ655387 CUL655385:CUM655387 DEH655385:DEI655387 DOD655385:DOE655387 DXZ655385:DYA655387 EHV655385:EHW655387 ERR655385:ERS655387 FBN655385:FBO655387 FLJ655385:FLK655387 FVF655385:FVG655387 GFB655385:GFC655387 GOX655385:GOY655387 GYT655385:GYU655387 HIP655385:HIQ655387 HSL655385:HSM655387 ICH655385:ICI655387 IMD655385:IME655387 IVZ655385:IWA655387 JFV655385:JFW655387 JPR655385:JPS655387 JZN655385:JZO655387 KJJ655385:KJK655387 KTF655385:KTG655387 LDB655385:LDC655387 LMX655385:LMY655387 LWT655385:LWU655387 MGP655385:MGQ655387 MQL655385:MQM655387 NAH655385:NAI655387 NKD655385:NKE655387 NTZ655385:NUA655387 ODV655385:ODW655387 ONR655385:ONS655387 OXN655385:OXO655387 PHJ655385:PHK655387 PRF655385:PRG655387 QBB655385:QBC655387 QKX655385:QKY655387 QUT655385:QUU655387 REP655385:REQ655387 ROL655385:ROM655387 RYH655385:RYI655387 SID655385:SIE655387 SRZ655385:SSA655387 TBV655385:TBW655387 TLR655385:TLS655387 TVN655385:TVO655387 UFJ655385:UFK655387 UPF655385:UPG655387 UZB655385:UZC655387 VIX655385:VIY655387 VST655385:VSU655387 WCP655385:WCQ655387 WML655385:WMM655387 WWH655385:WWI655387 Z720921:AA720923 JV720921:JW720923 TR720921:TS720923 ADN720921:ADO720923 ANJ720921:ANK720923 AXF720921:AXG720923 BHB720921:BHC720923 BQX720921:BQY720923 CAT720921:CAU720923 CKP720921:CKQ720923 CUL720921:CUM720923 DEH720921:DEI720923 DOD720921:DOE720923 DXZ720921:DYA720923 EHV720921:EHW720923 ERR720921:ERS720923 FBN720921:FBO720923 FLJ720921:FLK720923 FVF720921:FVG720923 GFB720921:GFC720923 GOX720921:GOY720923 GYT720921:GYU720923 HIP720921:HIQ720923 HSL720921:HSM720923 ICH720921:ICI720923 IMD720921:IME720923 IVZ720921:IWA720923 JFV720921:JFW720923 JPR720921:JPS720923 JZN720921:JZO720923 KJJ720921:KJK720923 KTF720921:KTG720923 LDB720921:LDC720923 LMX720921:LMY720923 LWT720921:LWU720923 MGP720921:MGQ720923 MQL720921:MQM720923 NAH720921:NAI720923 NKD720921:NKE720923 NTZ720921:NUA720923 ODV720921:ODW720923 ONR720921:ONS720923 OXN720921:OXO720923 PHJ720921:PHK720923 PRF720921:PRG720923 QBB720921:QBC720923 QKX720921:QKY720923 QUT720921:QUU720923 REP720921:REQ720923 ROL720921:ROM720923 RYH720921:RYI720923 SID720921:SIE720923 SRZ720921:SSA720923 TBV720921:TBW720923 TLR720921:TLS720923 TVN720921:TVO720923 UFJ720921:UFK720923 UPF720921:UPG720923 UZB720921:UZC720923 VIX720921:VIY720923 VST720921:VSU720923 WCP720921:WCQ720923 WML720921:WMM720923 WWH720921:WWI720923 Z786457:AA786459 JV786457:JW786459 TR786457:TS786459 ADN786457:ADO786459 ANJ786457:ANK786459 AXF786457:AXG786459 BHB786457:BHC786459 BQX786457:BQY786459 CAT786457:CAU786459 CKP786457:CKQ786459 CUL786457:CUM786459 DEH786457:DEI786459 DOD786457:DOE786459 DXZ786457:DYA786459 EHV786457:EHW786459 ERR786457:ERS786459 FBN786457:FBO786459 FLJ786457:FLK786459 FVF786457:FVG786459 GFB786457:GFC786459 GOX786457:GOY786459 GYT786457:GYU786459 HIP786457:HIQ786459 HSL786457:HSM786459 ICH786457:ICI786459 IMD786457:IME786459 IVZ786457:IWA786459 JFV786457:JFW786459 JPR786457:JPS786459 JZN786457:JZO786459 KJJ786457:KJK786459 KTF786457:KTG786459 LDB786457:LDC786459 LMX786457:LMY786459 LWT786457:LWU786459 MGP786457:MGQ786459 MQL786457:MQM786459 NAH786457:NAI786459 NKD786457:NKE786459 NTZ786457:NUA786459 ODV786457:ODW786459 ONR786457:ONS786459 OXN786457:OXO786459 PHJ786457:PHK786459 PRF786457:PRG786459 QBB786457:QBC786459 QKX786457:QKY786459 QUT786457:QUU786459 REP786457:REQ786459 ROL786457:ROM786459 RYH786457:RYI786459 SID786457:SIE786459 SRZ786457:SSA786459 TBV786457:TBW786459 TLR786457:TLS786459 TVN786457:TVO786459 UFJ786457:UFK786459 UPF786457:UPG786459 UZB786457:UZC786459 VIX786457:VIY786459 VST786457:VSU786459 WCP786457:WCQ786459 WML786457:WMM786459 WWH786457:WWI786459 Z851993:AA851995 JV851993:JW851995 TR851993:TS851995 ADN851993:ADO851995 ANJ851993:ANK851995 AXF851993:AXG851995 BHB851993:BHC851995 BQX851993:BQY851995 CAT851993:CAU851995 CKP851993:CKQ851995 CUL851993:CUM851995 DEH851993:DEI851995 DOD851993:DOE851995 DXZ851993:DYA851995 EHV851993:EHW851995 ERR851993:ERS851995 FBN851993:FBO851995 FLJ851993:FLK851995 FVF851993:FVG851995 GFB851993:GFC851995 GOX851993:GOY851995 GYT851993:GYU851995 HIP851993:HIQ851995 HSL851993:HSM851995 ICH851993:ICI851995 IMD851993:IME851995 IVZ851993:IWA851995 JFV851993:JFW851995 JPR851993:JPS851995 JZN851993:JZO851995 KJJ851993:KJK851995 KTF851993:KTG851995 LDB851993:LDC851995 LMX851993:LMY851995 LWT851993:LWU851995 MGP851993:MGQ851995 MQL851993:MQM851995 NAH851993:NAI851995 NKD851993:NKE851995 NTZ851993:NUA851995 ODV851993:ODW851995 ONR851993:ONS851995 OXN851993:OXO851995 PHJ851993:PHK851995 PRF851993:PRG851995 QBB851993:QBC851995 QKX851993:QKY851995 QUT851993:QUU851995 REP851993:REQ851995 ROL851993:ROM851995 RYH851993:RYI851995 SID851993:SIE851995 SRZ851993:SSA851995 TBV851993:TBW851995 TLR851993:TLS851995 TVN851993:TVO851995 UFJ851993:UFK851995 UPF851993:UPG851995 UZB851993:UZC851995 VIX851993:VIY851995 VST851993:VSU851995 WCP851993:WCQ851995 WML851993:WMM851995 WWH851993:WWI851995 Z917529:AA917531 JV917529:JW917531 TR917529:TS917531 ADN917529:ADO917531 ANJ917529:ANK917531 AXF917529:AXG917531 BHB917529:BHC917531 BQX917529:BQY917531 CAT917529:CAU917531 CKP917529:CKQ917531 CUL917529:CUM917531 DEH917529:DEI917531 DOD917529:DOE917531 DXZ917529:DYA917531 EHV917529:EHW917531 ERR917529:ERS917531 FBN917529:FBO917531 FLJ917529:FLK917531 FVF917529:FVG917531 GFB917529:GFC917531 GOX917529:GOY917531 GYT917529:GYU917531 HIP917529:HIQ917531 HSL917529:HSM917531 ICH917529:ICI917531 IMD917529:IME917531 IVZ917529:IWA917531 JFV917529:JFW917531 JPR917529:JPS917531 JZN917529:JZO917531 KJJ917529:KJK917531 KTF917529:KTG917531 LDB917529:LDC917531 LMX917529:LMY917531 LWT917529:LWU917531 MGP917529:MGQ917531 MQL917529:MQM917531 NAH917529:NAI917531 NKD917529:NKE917531 NTZ917529:NUA917531 ODV917529:ODW917531 ONR917529:ONS917531 OXN917529:OXO917531 PHJ917529:PHK917531 PRF917529:PRG917531 QBB917529:QBC917531 QKX917529:QKY917531 QUT917529:QUU917531 REP917529:REQ917531 ROL917529:ROM917531 RYH917529:RYI917531 SID917529:SIE917531 SRZ917529:SSA917531 TBV917529:TBW917531 TLR917529:TLS917531 TVN917529:TVO917531 UFJ917529:UFK917531 UPF917529:UPG917531 UZB917529:UZC917531 VIX917529:VIY917531 VST917529:VSU917531 WCP917529:WCQ917531 WML917529:WMM917531 WWH917529:WWI917531 Z983065:AA983067 JV983065:JW983067 TR983065:TS983067 ADN983065:ADO983067 ANJ983065:ANK983067 AXF983065:AXG983067 BHB983065:BHC983067 BQX983065:BQY983067 CAT983065:CAU983067 CKP983065:CKQ983067 CUL983065:CUM983067 DEH983065:DEI983067 DOD983065:DOE983067 DXZ983065:DYA983067 EHV983065:EHW983067 ERR983065:ERS983067 FBN983065:FBO983067 FLJ983065:FLK983067 FVF983065:FVG983067 GFB983065:GFC983067 GOX983065:GOY983067 GYT983065:GYU983067 HIP983065:HIQ983067 HSL983065:HSM983067 ICH983065:ICI983067 IMD983065:IME983067 IVZ983065:IWA983067 JFV983065:JFW983067 JPR983065:JPS983067 JZN983065:JZO983067 KJJ983065:KJK983067 KTF983065:KTG983067 LDB983065:LDC983067 LMX983065:LMY983067 LWT983065:LWU983067 MGP983065:MGQ983067 MQL983065:MQM983067 NAH983065:NAI983067 NKD983065:NKE983067 NTZ983065:NUA983067 ODV983065:ODW983067 ONR983065:ONS983067 OXN983065:OXO983067 PHJ983065:PHK983067 PRF983065:PRG983067 QBB983065:QBC983067 QKX983065:QKY983067 QUT983065:QUU983067 REP983065:REQ983067 ROL983065:ROM983067 RYH983065:RYI983067 SID983065:SIE983067 SRZ983065:SSA983067 TBV983065:TBW983067 TLR983065:TLS983067 TVN983065:TVO983067 UFJ983065:UFK983067 UPF983065:UPG983067 UZB983065:UZC983067 VIX983065:VIY983067 VST983065:VSU983067 WCP983065:WCQ983067 WML983065:WMM983067 WWH983065:WWI983067 Z29:AA29 JV29:JW29 TR29:TS29 ADN29:ADO29 ANJ29:ANK29 AXF29:AXG29 BHB29:BHC29 BQX29:BQY29 CAT29:CAU29 CKP29:CKQ29 CUL29:CUM29 DEH29:DEI29 DOD29:DOE29 DXZ29:DYA29 EHV29:EHW29 ERR29:ERS29 FBN29:FBO29 FLJ29:FLK29 FVF29:FVG29 GFB29:GFC29 GOX29:GOY29 GYT29:GYU29 HIP29:HIQ29 HSL29:HSM29 ICH29:ICI29 IMD29:IME29 IVZ29:IWA29 JFV29:JFW29 JPR29:JPS29 JZN29:JZO29 KJJ29:KJK29 KTF29:KTG29 LDB29:LDC29 LMX29:LMY29 LWT29:LWU29 MGP29:MGQ29 MQL29:MQM29 NAH29:NAI29 NKD29:NKE29 NTZ29:NUA29 ODV29:ODW29 ONR29:ONS29 OXN29:OXO29 PHJ29:PHK29 PRF29:PRG29 QBB29:QBC29 QKX29:QKY29 QUT29:QUU29 REP29:REQ29 ROL29:ROM29 RYH29:RYI29 SID29:SIE29 SRZ29:SSA29 TBV29:TBW29 TLR29:TLS29 TVN29:TVO29 UFJ29:UFK29 UPF29:UPG29 UZB29:UZC29 VIX29:VIY29 VST29:VSU29 WCP29:WCQ29 WML29:WMM29 WWH29:WWI29 Z65565:AA65565 JV65565:JW65565 TR65565:TS65565 ADN65565:ADO65565 ANJ65565:ANK65565 AXF65565:AXG65565 BHB65565:BHC65565 BQX65565:BQY65565 CAT65565:CAU65565 CKP65565:CKQ65565 CUL65565:CUM65565 DEH65565:DEI65565 DOD65565:DOE65565 DXZ65565:DYA65565 EHV65565:EHW65565 ERR65565:ERS65565 FBN65565:FBO65565 FLJ65565:FLK65565 FVF65565:FVG65565 GFB65565:GFC65565 GOX65565:GOY65565 GYT65565:GYU65565 HIP65565:HIQ65565 HSL65565:HSM65565 ICH65565:ICI65565 IMD65565:IME65565 IVZ65565:IWA65565 JFV65565:JFW65565 JPR65565:JPS65565 JZN65565:JZO65565 KJJ65565:KJK65565 KTF65565:KTG65565 LDB65565:LDC65565 LMX65565:LMY65565 LWT65565:LWU65565 MGP65565:MGQ65565 MQL65565:MQM65565 NAH65565:NAI65565 NKD65565:NKE65565 NTZ65565:NUA65565 ODV65565:ODW65565 ONR65565:ONS65565 OXN65565:OXO65565 PHJ65565:PHK65565 PRF65565:PRG65565 QBB65565:QBC65565 QKX65565:QKY65565 QUT65565:QUU65565 REP65565:REQ65565 ROL65565:ROM65565 RYH65565:RYI65565 SID65565:SIE65565 SRZ65565:SSA65565 TBV65565:TBW65565 TLR65565:TLS65565 TVN65565:TVO65565 UFJ65565:UFK65565 UPF65565:UPG65565 UZB65565:UZC65565 VIX65565:VIY65565 VST65565:VSU65565 WCP65565:WCQ65565 WML65565:WMM65565 WWH65565:WWI65565 Z131101:AA131101 JV131101:JW131101 TR131101:TS131101 ADN131101:ADO131101 ANJ131101:ANK131101 AXF131101:AXG131101 BHB131101:BHC131101 BQX131101:BQY131101 CAT131101:CAU131101 CKP131101:CKQ131101 CUL131101:CUM131101 DEH131101:DEI131101 DOD131101:DOE131101 DXZ131101:DYA131101 EHV131101:EHW131101 ERR131101:ERS131101 FBN131101:FBO131101 FLJ131101:FLK131101 FVF131101:FVG131101 GFB131101:GFC131101 GOX131101:GOY131101 GYT131101:GYU131101 HIP131101:HIQ131101 HSL131101:HSM131101 ICH131101:ICI131101 IMD131101:IME131101 IVZ131101:IWA131101 JFV131101:JFW131101 JPR131101:JPS131101 JZN131101:JZO131101 KJJ131101:KJK131101 KTF131101:KTG131101 LDB131101:LDC131101 LMX131101:LMY131101 LWT131101:LWU131101 MGP131101:MGQ131101 MQL131101:MQM131101 NAH131101:NAI131101 NKD131101:NKE131101 NTZ131101:NUA131101 ODV131101:ODW131101 ONR131101:ONS131101 OXN131101:OXO131101 PHJ131101:PHK131101 PRF131101:PRG131101 QBB131101:QBC131101 QKX131101:QKY131101 QUT131101:QUU131101 REP131101:REQ131101 ROL131101:ROM131101 RYH131101:RYI131101 SID131101:SIE131101 SRZ131101:SSA131101 TBV131101:TBW131101 TLR131101:TLS131101 TVN131101:TVO131101 UFJ131101:UFK131101 UPF131101:UPG131101 UZB131101:UZC131101 VIX131101:VIY131101 VST131101:VSU131101 WCP131101:WCQ131101 WML131101:WMM131101 WWH131101:WWI131101 Z196637:AA196637 JV196637:JW196637 TR196637:TS196637 ADN196637:ADO196637 ANJ196637:ANK196637 AXF196637:AXG196637 BHB196637:BHC196637 BQX196637:BQY196637 CAT196637:CAU196637 CKP196637:CKQ196637 CUL196637:CUM196637 DEH196637:DEI196637 DOD196637:DOE196637 DXZ196637:DYA196637 EHV196637:EHW196637 ERR196637:ERS196637 FBN196637:FBO196637 FLJ196637:FLK196637 FVF196637:FVG196637 GFB196637:GFC196637 GOX196637:GOY196637 GYT196637:GYU196637 HIP196637:HIQ196637 HSL196637:HSM196637 ICH196637:ICI196637 IMD196637:IME196637 IVZ196637:IWA196637 JFV196637:JFW196637 JPR196637:JPS196637 JZN196637:JZO196637 KJJ196637:KJK196637 KTF196637:KTG196637 LDB196637:LDC196637 LMX196637:LMY196637 LWT196637:LWU196637 MGP196637:MGQ196637 MQL196637:MQM196637 NAH196637:NAI196637 NKD196637:NKE196637 NTZ196637:NUA196637 ODV196637:ODW196637 ONR196637:ONS196637 OXN196637:OXO196637 PHJ196637:PHK196637 PRF196637:PRG196637 QBB196637:QBC196637 QKX196637:QKY196637 QUT196637:QUU196637 REP196637:REQ196637 ROL196637:ROM196637 RYH196637:RYI196637 SID196637:SIE196637 SRZ196637:SSA196637 TBV196637:TBW196637 TLR196637:TLS196637 TVN196637:TVO196637 UFJ196637:UFK196637 UPF196637:UPG196637 UZB196637:UZC196637 VIX196637:VIY196637 VST196637:VSU196637 WCP196637:WCQ196637 WML196637:WMM196637 WWH196637:WWI196637 Z262173:AA262173 JV262173:JW262173 TR262173:TS262173 ADN262173:ADO262173 ANJ262173:ANK262173 AXF262173:AXG262173 BHB262173:BHC262173 BQX262173:BQY262173 CAT262173:CAU262173 CKP262173:CKQ262173 CUL262173:CUM262173 DEH262173:DEI262173 DOD262173:DOE262173 DXZ262173:DYA262173 EHV262173:EHW262173 ERR262173:ERS262173 FBN262173:FBO262173 FLJ262173:FLK262173 FVF262173:FVG262173 GFB262173:GFC262173 GOX262173:GOY262173 GYT262173:GYU262173 HIP262173:HIQ262173 HSL262173:HSM262173 ICH262173:ICI262173 IMD262173:IME262173 IVZ262173:IWA262173 JFV262173:JFW262173 JPR262173:JPS262173 JZN262173:JZO262173 KJJ262173:KJK262173 KTF262173:KTG262173 LDB262173:LDC262173 LMX262173:LMY262173 LWT262173:LWU262173 MGP262173:MGQ262173 MQL262173:MQM262173 NAH262173:NAI262173 NKD262173:NKE262173 NTZ262173:NUA262173 ODV262173:ODW262173 ONR262173:ONS262173 OXN262173:OXO262173 PHJ262173:PHK262173 PRF262173:PRG262173 QBB262173:QBC262173 QKX262173:QKY262173 QUT262173:QUU262173 REP262173:REQ262173 ROL262173:ROM262173 RYH262173:RYI262173 SID262173:SIE262173 SRZ262173:SSA262173 TBV262173:TBW262173 TLR262173:TLS262173 TVN262173:TVO262173 UFJ262173:UFK262173 UPF262173:UPG262173 UZB262173:UZC262173 VIX262173:VIY262173 VST262173:VSU262173 WCP262173:WCQ262173 WML262173:WMM262173 WWH262173:WWI262173 Z327709:AA327709 JV327709:JW327709 TR327709:TS327709 ADN327709:ADO327709 ANJ327709:ANK327709 AXF327709:AXG327709 BHB327709:BHC327709 BQX327709:BQY327709 CAT327709:CAU327709 CKP327709:CKQ327709 CUL327709:CUM327709 DEH327709:DEI327709 DOD327709:DOE327709 DXZ327709:DYA327709 EHV327709:EHW327709 ERR327709:ERS327709 FBN327709:FBO327709 FLJ327709:FLK327709 FVF327709:FVG327709 GFB327709:GFC327709 GOX327709:GOY327709 GYT327709:GYU327709 HIP327709:HIQ327709 HSL327709:HSM327709 ICH327709:ICI327709 IMD327709:IME327709 IVZ327709:IWA327709 JFV327709:JFW327709 JPR327709:JPS327709 JZN327709:JZO327709 KJJ327709:KJK327709 KTF327709:KTG327709 LDB327709:LDC327709 LMX327709:LMY327709 LWT327709:LWU327709 MGP327709:MGQ327709 MQL327709:MQM327709 NAH327709:NAI327709 NKD327709:NKE327709 NTZ327709:NUA327709 ODV327709:ODW327709 ONR327709:ONS327709 OXN327709:OXO327709 PHJ327709:PHK327709 PRF327709:PRG327709 QBB327709:QBC327709 QKX327709:QKY327709 QUT327709:QUU327709 REP327709:REQ327709 ROL327709:ROM327709 RYH327709:RYI327709 SID327709:SIE327709 SRZ327709:SSA327709 TBV327709:TBW327709 TLR327709:TLS327709 TVN327709:TVO327709 UFJ327709:UFK327709 UPF327709:UPG327709 UZB327709:UZC327709 VIX327709:VIY327709 VST327709:VSU327709 WCP327709:WCQ327709 WML327709:WMM327709 WWH327709:WWI327709 Z393245:AA393245 JV393245:JW393245 TR393245:TS393245 ADN393245:ADO393245 ANJ393245:ANK393245 AXF393245:AXG393245 BHB393245:BHC393245 BQX393245:BQY393245 CAT393245:CAU393245 CKP393245:CKQ393245 CUL393245:CUM393245 DEH393245:DEI393245 DOD393245:DOE393245 DXZ393245:DYA393245 EHV393245:EHW393245 ERR393245:ERS393245 FBN393245:FBO393245 FLJ393245:FLK393245 FVF393245:FVG393245 GFB393245:GFC393245 GOX393245:GOY393245 GYT393245:GYU393245 HIP393245:HIQ393245 HSL393245:HSM393245 ICH393245:ICI393245 IMD393245:IME393245 IVZ393245:IWA393245 JFV393245:JFW393245 JPR393245:JPS393245 JZN393245:JZO393245 KJJ393245:KJK393245 KTF393245:KTG393245 LDB393245:LDC393245 LMX393245:LMY393245 LWT393245:LWU393245 MGP393245:MGQ393245 MQL393245:MQM393245 NAH393245:NAI393245 NKD393245:NKE393245 NTZ393245:NUA393245 ODV393245:ODW393245 ONR393245:ONS393245 OXN393245:OXO393245 PHJ393245:PHK393245 PRF393245:PRG393245 QBB393245:QBC393245 QKX393245:QKY393245 QUT393245:QUU393245 REP393245:REQ393245 ROL393245:ROM393245 RYH393245:RYI393245 SID393245:SIE393245 SRZ393245:SSA393245 TBV393245:TBW393245 TLR393245:TLS393245 TVN393245:TVO393245 UFJ393245:UFK393245 UPF393245:UPG393245 UZB393245:UZC393245 VIX393245:VIY393245 VST393245:VSU393245 WCP393245:WCQ393245 WML393245:WMM393245 WWH393245:WWI393245 Z458781:AA458781 JV458781:JW458781 TR458781:TS458781 ADN458781:ADO458781 ANJ458781:ANK458781 AXF458781:AXG458781 BHB458781:BHC458781 BQX458781:BQY458781 CAT458781:CAU458781 CKP458781:CKQ458781 CUL458781:CUM458781 DEH458781:DEI458781 DOD458781:DOE458781 DXZ458781:DYA458781 EHV458781:EHW458781 ERR458781:ERS458781 FBN458781:FBO458781 FLJ458781:FLK458781 FVF458781:FVG458781 GFB458781:GFC458781 GOX458781:GOY458781 GYT458781:GYU458781 HIP458781:HIQ458781 HSL458781:HSM458781 ICH458781:ICI458781 IMD458781:IME458781 IVZ458781:IWA458781 JFV458781:JFW458781 JPR458781:JPS458781 JZN458781:JZO458781 KJJ458781:KJK458781 KTF458781:KTG458781 LDB458781:LDC458781 LMX458781:LMY458781 LWT458781:LWU458781 MGP458781:MGQ458781 MQL458781:MQM458781 NAH458781:NAI458781 NKD458781:NKE458781 NTZ458781:NUA458781 ODV458781:ODW458781 ONR458781:ONS458781 OXN458781:OXO458781 PHJ458781:PHK458781 PRF458781:PRG458781 QBB458781:QBC458781 QKX458781:QKY458781 QUT458781:QUU458781 REP458781:REQ458781 ROL458781:ROM458781 RYH458781:RYI458781 SID458781:SIE458781 SRZ458781:SSA458781 TBV458781:TBW458781 TLR458781:TLS458781 TVN458781:TVO458781 UFJ458781:UFK458781 UPF458781:UPG458781 UZB458781:UZC458781 VIX458781:VIY458781 VST458781:VSU458781 WCP458781:WCQ458781 WML458781:WMM458781 WWH458781:WWI458781 Z524317:AA524317 JV524317:JW524317 TR524317:TS524317 ADN524317:ADO524317 ANJ524317:ANK524317 AXF524317:AXG524317 BHB524317:BHC524317 BQX524317:BQY524317 CAT524317:CAU524317 CKP524317:CKQ524317 CUL524317:CUM524317 DEH524317:DEI524317 DOD524317:DOE524317 DXZ524317:DYA524317 EHV524317:EHW524317 ERR524317:ERS524317 FBN524317:FBO524317 FLJ524317:FLK524317 FVF524317:FVG524317 GFB524317:GFC524317 GOX524317:GOY524317 GYT524317:GYU524317 HIP524317:HIQ524317 HSL524317:HSM524317 ICH524317:ICI524317 IMD524317:IME524317 IVZ524317:IWA524317 JFV524317:JFW524317 JPR524317:JPS524317 JZN524317:JZO524317 KJJ524317:KJK524317 KTF524317:KTG524317 LDB524317:LDC524317 LMX524317:LMY524317 LWT524317:LWU524317 MGP524317:MGQ524317 MQL524317:MQM524317 NAH524317:NAI524317 NKD524317:NKE524317 NTZ524317:NUA524317 ODV524317:ODW524317 ONR524317:ONS524317 OXN524317:OXO524317 PHJ524317:PHK524317 PRF524317:PRG524317 QBB524317:QBC524317 QKX524317:QKY524317 QUT524317:QUU524317 REP524317:REQ524317 ROL524317:ROM524317 RYH524317:RYI524317 SID524317:SIE524317 SRZ524317:SSA524317 TBV524317:TBW524317 TLR524317:TLS524317 TVN524317:TVO524317 UFJ524317:UFK524317 UPF524317:UPG524317 UZB524317:UZC524317 VIX524317:VIY524317 VST524317:VSU524317 WCP524317:WCQ524317 WML524317:WMM524317 WWH524317:WWI524317 Z589853:AA589853 JV589853:JW589853 TR589853:TS589853 ADN589853:ADO589853 ANJ589853:ANK589853 AXF589853:AXG589853 BHB589853:BHC589853 BQX589853:BQY589853 CAT589853:CAU589853 CKP589853:CKQ589853 CUL589853:CUM589853 DEH589853:DEI589853 DOD589853:DOE589853 DXZ589853:DYA589853 EHV589853:EHW589853 ERR589853:ERS589853 FBN589853:FBO589853 FLJ589853:FLK589853 FVF589853:FVG589853 GFB589853:GFC589853 GOX589853:GOY589853 GYT589853:GYU589853 HIP589853:HIQ589853 HSL589853:HSM589853 ICH589853:ICI589853 IMD589853:IME589853 IVZ589853:IWA589853 JFV589853:JFW589853 JPR589853:JPS589853 JZN589853:JZO589853 KJJ589853:KJK589853 KTF589853:KTG589853 LDB589853:LDC589853 LMX589853:LMY589853 LWT589853:LWU589853 MGP589853:MGQ589853 MQL589853:MQM589853 NAH589853:NAI589853 NKD589853:NKE589853 NTZ589853:NUA589853 ODV589853:ODW589853 ONR589853:ONS589853 OXN589853:OXO589853 PHJ589853:PHK589853 PRF589853:PRG589853 QBB589853:QBC589853 QKX589853:QKY589853 QUT589853:QUU589853 REP589853:REQ589853 ROL589853:ROM589853 RYH589853:RYI589853 SID589853:SIE589853 SRZ589853:SSA589853 TBV589853:TBW589853 TLR589853:TLS589853 TVN589853:TVO589853 UFJ589853:UFK589853 UPF589853:UPG589853 UZB589853:UZC589853 VIX589853:VIY589853 VST589853:VSU589853 WCP589853:WCQ589853 WML589853:WMM589853 WWH589853:WWI589853 Z655389:AA655389 JV655389:JW655389 TR655389:TS655389 ADN655389:ADO655389 ANJ655389:ANK655389 AXF655389:AXG655389 BHB655389:BHC655389 BQX655389:BQY655389 CAT655389:CAU655389 CKP655389:CKQ655389 CUL655389:CUM655389 DEH655389:DEI655389 DOD655389:DOE655389 DXZ655389:DYA655389 EHV655389:EHW655389 ERR655389:ERS655389 FBN655389:FBO655389 FLJ655389:FLK655389 FVF655389:FVG655389 GFB655389:GFC655389 GOX655389:GOY655389 GYT655389:GYU655389 HIP655389:HIQ655389 HSL655389:HSM655389 ICH655389:ICI655389 IMD655389:IME655389 IVZ655389:IWA655389 JFV655389:JFW655389 JPR655389:JPS655389 JZN655389:JZO655389 KJJ655389:KJK655389 KTF655389:KTG655389 LDB655389:LDC655389 LMX655389:LMY655389 LWT655389:LWU655389 MGP655389:MGQ655389 MQL655389:MQM655389 NAH655389:NAI655389 NKD655389:NKE655389 NTZ655389:NUA655389 ODV655389:ODW655389 ONR655389:ONS655389 OXN655389:OXO655389 PHJ655389:PHK655389 PRF655389:PRG655389 QBB655389:QBC655389 QKX655389:QKY655389 QUT655389:QUU655389 REP655389:REQ655389 ROL655389:ROM655389 RYH655389:RYI655389 SID655389:SIE655389 SRZ655389:SSA655389 TBV655389:TBW655389 TLR655389:TLS655389 TVN655389:TVO655389 UFJ655389:UFK655389 UPF655389:UPG655389 UZB655389:UZC655389 VIX655389:VIY655389 VST655389:VSU655389 WCP655389:WCQ655389 WML655389:WMM655389 WWH655389:WWI655389 Z720925:AA720925 JV720925:JW720925 TR720925:TS720925 ADN720925:ADO720925 ANJ720925:ANK720925 AXF720925:AXG720925 BHB720925:BHC720925 BQX720925:BQY720925 CAT720925:CAU720925 CKP720925:CKQ720925 CUL720925:CUM720925 DEH720925:DEI720925 DOD720925:DOE720925 DXZ720925:DYA720925 EHV720925:EHW720925 ERR720925:ERS720925 FBN720925:FBO720925 FLJ720925:FLK720925 FVF720925:FVG720925 GFB720925:GFC720925 GOX720925:GOY720925 GYT720925:GYU720925 HIP720925:HIQ720925 HSL720925:HSM720925 ICH720925:ICI720925 IMD720925:IME720925 IVZ720925:IWA720925 JFV720925:JFW720925 JPR720925:JPS720925 JZN720925:JZO720925 KJJ720925:KJK720925 KTF720925:KTG720925 LDB720925:LDC720925 LMX720925:LMY720925 LWT720925:LWU720925 MGP720925:MGQ720925 MQL720925:MQM720925 NAH720925:NAI720925 NKD720925:NKE720925 NTZ720925:NUA720925 ODV720925:ODW720925 ONR720925:ONS720925 OXN720925:OXO720925 PHJ720925:PHK720925 PRF720925:PRG720925 QBB720925:QBC720925 QKX720925:QKY720925 QUT720925:QUU720925 REP720925:REQ720925 ROL720925:ROM720925 RYH720925:RYI720925 SID720925:SIE720925 SRZ720925:SSA720925 TBV720925:TBW720925 TLR720925:TLS720925 TVN720925:TVO720925 UFJ720925:UFK720925 UPF720925:UPG720925 UZB720925:UZC720925 VIX720925:VIY720925 VST720925:VSU720925 WCP720925:WCQ720925 WML720925:WMM720925 WWH720925:WWI720925 Z786461:AA786461 JV786461:JW786461 TR786461:TS786461 ADN786461:ADO786461 ANJ786461:ANK786461 AXF786461:AXG786461 BHB786461:BHC786461 BQX786461:BQY786461 CAT786461:CAU786461 CKP786461:CKQ786461 CUL786461:CUM786461 DEH786461:DEI786461 DOD786461:DOE786461 DXZ786461:DYA786461 EHV786461:EHW786461 ERR786461:ERS786461 FBN786461:FBO786461 FLJ786461:FLK786461 FVF786461:FVG786461 GFB786461:GFC786461 GOX786461:GOY786461 GYT786461:GYU786461 HIP786461:HIQ786461 HSL786461:HSM786461 ICH786461:ICI786461 IMD786461:IME786461 IVZ786461:IWA786461 JFV786461:JFW786461 JPR786461:JPS786461 JZN786461:JZO786461 KJJ786461:KJK786461 KTF786461:KTG786461 LDB786461:LDC786461 LMX786461:LMY786461 LWT786461:LWU786461 MGP786461:MGQ786461 MQL786461:MQM786461 NAH786461:NAI786461 NKD786461:NKE786461 NTZ786461:NUA786461 ODV786461:ODW786461 ONR786461:ONS786461 OXN786461:OXO786461 PHJ786461:PHK786461 PRF786461:PRG786461 QBB786461:QBC786461 QKX786461:QKY786461 QUT786461:QUU786461 REP786461:REQ786461 ROL786461:ROM786461 RYH786461:RYI786461 SID786461:SIE786461 SRZ786461:SSA786461 TBV786461:TBW786461 TLR786461:TLS786461 TVN786461:TVO786461 UFJ786461:UFK786461 UPF786461:UPG786461 UZB786461:UZC786461 VIX786461:VIY786461 VST786461:VSU786461 WCP786461:WCQ786461 WML786461:WMM786461 WWH786461:WWI786461 Z851997:AA851997 JV851997:JW851997 TR851997:TS851997 ADN851997:ADO851997 ANJ851997:ANK851997 AXF851997:AXG851997 BHB851997:BHC851997 BQX851997:BQY851997 CAT851997:CAU851997 CKP851997:CKQ851997 CUL851997:CUM851997 DEH851997:DEI851997 DOD851997:DOE851997 DXZ851997:DYA851997 EHV851997:EHW851997 ERR851997:ERS851997 FBN851997:FBO851997 FLJ851997:FLK851997 FVF851997:FVG851997 GFB851997:GFC851997 GOX851997:GOY851997 GYT851997:GYU851997 HIP851997:HIQ851997 HSL851997:HSM851997 ICH851997:ICI851997 IMD851997:IME851997 IVZ851997:IWA851997 JFV851997:JFW851997 JPR851997:JPS851997 JZN851997:JZO851997 KJJ851997:KJK851997 KTF851997:KTG851997 LDB851997:LDC851997 LMX851997:LMY851997 LWT851997:LWU851997 MGP851997:MGQ851997 MQL851997:MQM851997 NAH851997:NAI851997 NKD851997:NKE851997 NTZ851997:NUA851997 ODV851997:ODW851997 ONR851997:ONS851997 OXN851997:OXO851997 PHJ851997:PHK851997 PRF851997:PRG851997 QBB851997:QBC851997 QKX851997:QKY851997 QUT851997:QUU851997 REP851997:REQ851997 ROL851997:ROM851997 RYH851997:RYI851997 SID851997:SIE851997 SRZ851997:SSA851997 TBV851997:TBW851997 TLR851997:TLS851997 TVN851997:TVO851997 UFJ851997:UFK851997 UPF851997:UPG851997 UZB851997:UZC851997 VIX851997:VIY851997 VST851997:VSU851997 WCP851997:WCQ851997 WML851997:WMM851997 WWH851997:WWI851997 Z917533:AA917533 JV917533:JW917533 TR917533:TS917533 ADN917533:ADO917533 ANJ917533:ANK917533 AXF917533:AXG917533 BHB917533:BHC917533 BQX917533:BQY917533 CAT917533:CAU917533 CKP917533:CKQ917533 CUL917533:CUM917533 DEH917533:DEI917533 DOD917533:DOE917533 DXZ917533:DYA917533 EHV917533:EHW917533 ERR917533:ERS917533 FBN917533:FBO917533 FLJ917533:FLK917533 FVF917533:FVG917533 GFB917533:GFC917533 GOX917533:GOY917533 GYT917533:GYU917533 HIP917533:HIQ917533 HSL917533:HSM917533 ICH917533:ICI917533 IMD917533:IME917533 IVZ917533:IWA917533 JFV917533:JFW917533 JPR917533:JPS917533 JZN917533:JZO917533 KJJ917533:KJK917533 KTF917533:KTG917533 LDB917533:LDC917533 LMX917533:LMY917533 LWT917533:LWU917533 MGP917533:MGQ917533 MQL917533:MQM917533 NAH917533:NAI917533 NKD917533:NKE917533 NTZ917533:NUA917533 ODV917533:ODW917533 ONR917533:ONS917533 OXN917533:OXO917533 PHJ917533:PHK917533 PRF917533:PRG917533 QBB917533:QBC917533 QKX917533:QKY917533 QUT917533:QUU917533 REP917533:REQ917533 ROL917533:ROM917533 RYH917533:RYI917533 SID917533:SIE917533 SRZ917533:SSA917533 TBV917533:TBW917533 TLR917533:TLS917533 TVN917533:TVO917533 UFJ917533:UFK917533 UPF917533:UPG917533 UZB917533:UZC917533 VIX917533:VIY917533 VST917533:VSU917533 WCP917533:WCQ917533 WML917533:WMM917533 WWH917533:WWI917533 Z983069:AA983069 JV983069:JW983069 TR983069:TS983069 ADN983069:ADO983069 ANJ983069:ANK983069 AXF983069:AXG983069 BHB983069:BHC983069 BQX983069:BQY983069 CAT983069:CAU983069 CKP983069:CKQ983069 CUL983069:CUM983069 DEH983069:DEI983069 DOD983069:DOE983069 DXZ983069:DYA983069 EHV983069:EHW983069 ERR983069:ERS983069 FBN983069:FBO983069 FLJ983069:FLK983069 FVF983069:FVG983069 GFB983069:GFC983069 GOX983069:GOY983069 GYT983069:GYU983069 HIP983069:HIQ983069 HSL983069:HSM983069 ICH983069:ICI983069 IMD983069:IME983069 IVZ983069:IWA983069 JFV983069:JFW983069 JPR983069:JPS983069 JZN983069:JZO983069 KJJ983069:KJK983069 KTF983069:KTG983069 LDB983069:LDC983069 LMX983069:LMY983069 LWT983069:LWU983069 MGP983069:MGQ983069 MQL983069:MQM983069 NAH983069:NAI983069 NKD983069:NKE983069 NTZ983069:NUA983069 ODV983069:ODW983069 ONR983069:ONS983069 OXN983069:OXO983069 PHJ983069:PHK983069 PRF983069:PRG983069 QBB983069:QBC983069 QKX983069:QKY983069 QUT983069:QUU983069 REP983069:REQ983069 ROL983069:ROM983069 RYH983069:RYI983069 SID983069:SIE983069 SRZ983069:SSA983069 TBV983069:TBW983069 TLR983069:TLS983069 TVN983069:TVO983069 UFJ983069:UFK983069 UPF983069:UPG983069 UZB983069:UZC983069 VIX983069:VIY983069 VST983069:VSU983069 WCP983069:WCQ983069 WML983069:WMM983069 WWH983069:WWI983069 Z31:AA35 JV31:JW35 TR31:TS35 ADN31:ADO35 ANJ31:ANK35 AXF31:AXG35 BHB31:BHC35 BQX31:BQY35 CAT31:CAU35 CKP31:CKQ35 CUL31:CUM35 DEH31:DEI35 DOD31:DOE35 DXZ31:DYA35 EHV31:EHW35 ERR31:ERS35 FBN31:FBO35 FLJ31:FLK35 FVF31:FVG35 GFB31:GFC35 GOX31:GOY35 GYT31:GYU35 HIP31:HIQ35 HSL31:HSM35 ICH31:ICI35 IMD31:IME35 IVZ31:IWA35 JFV31:JFW35 JPR31:JPS35 JZN31:JZO35 KJJ31:KJK35 KTF31:KTG35 LDB31:LDC35 LMX31:LMY35 LWT31:LWU35 MGP31:MGQ35 MQL31:MQM35 NAH31:NAI35 NKD31:NKE35 NTZ31:NUA35 ODV31:ODW35 ONR31:ONS35 OXN31:OXO35 PHJ31:PHK35 PRF31:PRG35 QBB31:QBC35 QKX31:QKY35 QUT31:QUU35 REP31:REQ35 ROL31:ROM35 RYH31:RYI35 SID31:SIE35 SRZ31:SSA35 TBV31:TBW35 TLR31:TLS35 TVN31:TVO35 UFJ31:UFK35 UPF31:UPG35 UZB31:UZC35 VIX31:VIY35 VST31:VSU35 WCP31:WCQ35 WML31:WMM35 WWH31:WWI35 Z65567:AA65571 JV65567:JW65571 TR65567:TS65571 ADN65567:ADO65571 ANJ65567:ANK65571 AXF65567:AXG65571 BHB65567:BHC65571 BQX65567:BQY65571 CAT65567:CAU65571 CKP65567:CKQ65571 CUL65567:CUM65571 DEH65567:DEI65571 DOD65567:DOE65571 DXZ65567:DYA65571 EHV65567:EHW65571 ERR65567:ERS65571 FBN65567:FBO65571 FLJ65567:FLK65571 FVF65567:FVG65571 GFB65567:GFC65571 GOX65567:GOY65571 GYT65567:GYU65571 HIP65567:HIQ65571 HSL65567:HSM65571 ICH65567:ICI65571 IMD65567:IME65571 IVZ65567:IWA65571 JFV65567:JFW65571 JPR65567:JPS65571 JZN65567:JZO65571 KJJ65567:KJK65571 KTF65567:KTG65571 LDB65567:LDC65571 LMX65567:LMY65571 LWT65567:LWU65571 MGP65567:MGQ65571 MQL65567:MQM65571 NAH65567:NAI65571 NKD65567:NKE65571 NTZ65567:NUA65571 ODV65567:ODW65571 ONR65567:ONS65571 OXN65567:OXO65571 PHJ65567:PHK65571 PRF65567:PRG65571 QBB65567:QBC65571 QKX65567:QKY65571 QUT65567:QUU65571 REP65567:REQ65571 ROL65567:ROM65571 RYH65567:RYI65571 SID65567:SIE65571 SRZ65567:SSA65571 TBV65567:TBW65571 TLR65567:TLS65571 TVN65567:TVO65571 UFJ65567:UFK65571 UPF65567:UPG65571 UZB65567:UZC65571 VIX65567:VIY65571 VST65567:VSU65571 WCP65567:WCQ65571 WML65567:WMM65571 WWH65567:WWI65571 Z131103:AA131107 JV131103:JW131107 TR131103:TS131107 ADN131103:ADO131107 ANJ131103:ANK131107 AXF131103:AXG131107 BHB131103:BHC131107 BQX131103:BQY131107 CAT131103:CAU131107 CKP131103:CKQ131107 CUL131103:CUM131107 DEH131103:DEI131107 DOD131103:DOE131107 DXZ131103:DYA131107 EHV131103:EHW131107 ERR131103:ERS131107 FBN131103:FBO131107 FLJ131103:FLK131107 FVF131103:FVG131107 GFB131103:GFC131107 GOX131103:GOY131107 GYT131103:GYU131107 HIP131103:HIQ131107 HSL131103:HSM131107 ICH131103:ICI131107 IMD131103:IME131107 IVZ131103:IWA131107 JFV131103:JFW131107 JPR131103:JPS131107 JZN131103:JZO131107 KJJ131103:KJK131107 KTF131103:KTG131107 LDB131103:LDC131107 LMX131103:LMY131107 LWT131103:LWU131107 MGP131103:MGQ131107 MQL131103:MQM131107 NAH131103:NAI131107 NKD131103:NKE131107 NTZ131103:NUA131107 ODV131103:ODW131107 ONR131103:ONS131107 OXN131103:OXO131107 PHJ131103:PHK131107 PRF131103:PRG131107 QBB131103:QBC131107 QKX131103:QKY131107 QUT131103:QUU131107 REP131103:REQ131107 ROL131103:ROM131107 RYH131103:RYI131107 SID131103:SIE131107 SRZ131103:SSA131107 TBV131103:TBW131107 TLR131103:TLS131107 TVN131103:TVO131107 UFJ131103:UFK131107 UPF131103:UPG131107 UZB131103:UZC131107 VIX131103:VIY131107 VST131103:VSU131107 WCP131103:WCQ131107 WML131103:WMM131107 WWH131103:WWI131107 Z196639:AA196643 JV196639:JW196643 TR196639:TS196643 ADN196639:ADO196643 ANJ196639:ANK196643 AXF196639:AXG196643 BHB196639:BHC196643 BQX196639:BQY196643 CAT196639:CAU196643 CKP196639:CKQ196643 CUL196639:CUM196643 DEH196639:DEI196643 DOD196639:DOE196643 DXZ196639:DYA196643 EHV196639:EHW196643 ERR196639:ERS196643 FBN196639:FBO196643 FLJ196639:FLK196643 FVF196639:FVG196643 GFB196639:GFC196643 GOX196639:GOY196643 GYT196639:GYU196643 HIP196639:HIQ196643 HSL196639:HSM196643 ICH196639:ICI196643 IMD196639:IME196643 IVZ196639:IWA196643 JFV196639:JFW196643 JPR196639:JPS196643 JZN196639:JZO196643 KJJ196639:KJK196643 KTF196639:KTG196643 LDB196639:LDC196643 LMX196639:LMY196643 LWT196639:LWU196643 MGP196639:MGQ196643 MQL196639:MQM196643 NAH196639:NAI196643 NKD196639:NKE196643 NTZ196639:NUA196643 ODV196639:ODW196643 ONR196639:ONS196643 OXN196639:OXO196643 PHJ196639:PHK196643 PRF196639:PRG196643 QBB196639:QBC196643 QKX196639:QKY196643 QUT196639:QUU196643 REP196639:REQ196643 ROL196639:ROM196643 RYH196639:RYI196643 SID196639:SIE196643 SRZ196639:SSA196643 TBV196639:TBW196643 TLR196639:TLS196643 TVN196639:TVO196643 UFJ196639:UFK196643 UPF196639:UPG196643 UZB196639:UZC196643 VIX196639:VIY196643 VST196639:VSU196643 WCP196639:WCQ196643 WML196639:WMM196643 WWH196639:WWI196643 Z262175:AA262179 JV262175:JW262179 TR262175:TS262179 ADN262175:ADO262179 ANJ262175:ANK262179 AXF262175:AXG262179 BHB262175:BHC262179 BQX262175:BQY262179 CAT262175:CAU262179 CKP262175:CKQ262179 CUL262175:CUM262179 DEH262175:DEI262179 DOD262175:DOE262179 DXZ262175:DYA262179 EHV262175:EHW262179 ERR262175:ERS262179 FBN262175:FBO262179 FLJ262175:FLK262179 FVF262175:FVG262179 GFB262175:GFC262179 GOX262175:GOY262179 GYT262175:GYU262179 HIP262175:HIQ262179 HSL262175:HSM262179 ICH262175:ICI262179 IMD262175:IME262179 IVZ262175:IWA262179 JFV262175:JFW262179 JPR262175:JPS262179 JZN262175:JZO262179 KJJ262175:KJK262179 KTF262175:KTG262179 LDB262175:LDC262179 LMX262175:LMY262179 LWT262175:LWU262179 MGP262175:MGQ262179 MQL262175:MQM262179 NAH262175:NAI262179 NKD262175:NKE262179 NTZ262175:NUA262179 ODV262175:ODW262179 ONR262175:ONS262179 OXN262175:OXO262179 PHJ262175:PHK262179 PRF262175:PRG262179 QBB262175:QBC262179 QKX262175:QKY262179 QUT262175:QUU262179 REP262175:REQ262179 ROL262175:ROM262179 RYH262175:RYI262179 SID262175:SIE262179 SRZ262175:SSA262179 TBV262175:TBW262179 TLR262175:TLS262179 TVN262175:TVO262179 UFJ262175:UFK262179 UPF262175:UPG262179 UZB262175:UZC262179 VIX262175:VIY262179 VST262175:VSU262179 WCP262175:WCQ262179 WML262175:WMM262179 WWH262175:WWI262179 Z327711:AA327715 JV327711:JW327715 TR327711:TS327715 ADN327711:ADO327715 ANJ327711:ANK327715 AXF327711:AXG327715 BHB327711:BHC327715 BQX327711:BQY327715 CAT327711:CAU327715 CKP327711:CKQ327715 CUL327711:CUM327715 DEH327711:DEI327715 DOD327711:DOE327715 DXZ327711:DYA327715 EHV327711:EHW327715 ERR327711:ERS327715 FBN327711:FBO327715 FLJ327711:FLK327715 FVF327711:FVG327715 GFB327711:GFC327715 GOX327711:GOY327715 GYT327711:GYU327715 HIP327711:HIQ327715 HSL327711:HSM327715 ICH327711:ICI327715 IMD327711:IME327715 IVZ327711:IWA327715 JFV327711:JFW327715 JPR327711:JPS327715 JZN327711:JZO327715 KJJ327711:KJK327715 KTF327711:KTG327715 LDB327711:LDC327715 LMX327711:LMY327715 LWT327711:LWU327715 MGP327711:MGQ327715 MQL327711:MQM327715 NAH327711:NAI327715 NKD327711:NKE327715 NTZ327711:NUA327715 ODV327711:ODW327715 ONR327711:ONS327715 OXN327711:OXO327715 PHJ327711:PHK327715 PRF327711:PRG327715 QBB327711:QBC327715 QKX327711:QKY327715 QUT327711:QUU327715 REP327711:REQ327715 ROL327711:ROM327715 RYH327711:RYI327715 SID327711:SIE327715 SRZ327711:SSA327715 TBV327711:TBW327715 TLR327711:TLS327715 TVN327711:TVO327715 UFJ327711:UFK327715 UPF327711:UPG327715 UZB327711:UZC327715 VIX327711:VIY327715 VST327711:VSU327715 WCP327711:WCQ327715 WML327711:WMM327715 WWH327711:WWI327715 Z393247:AA393251 JV393247:JW393251 TR393247:TS393251 ADN393247:ADO393251 ANJ393247:ANK393251 AXF393247:AXG393251 BHB393247:BHC393251 BQX393247:BQY393251 CAT393247:CAU393251 CKP393247:CKQ393251 CUL393247:CUM393251 DEH393247:DEI393251 DOD393247:DOE393251 DXZ393247:DYA393251 EHV393247:EHW393251 ERR393247:ERS393251 FBN393247:FBO393251 FLJ393247:FLK393251 FVF393247:FVG393251 GFB393247:GFC393251 GOX393247:GOY393251 GYT393247:GYU393251 HIP393247:HIQ393251 HSL393247:HSM393251 ICH393247:ICI393251 IMD393247:IME393251 IVZ393247:IWA393251 JFV393247:JFW393251 JPR393247:JPS393251 JZN393247:JZO393251 KJJ393247:KJK393251 KTF393247:KTG393251 LDB393247:LDC393251 LMX393247:LMY393251 LWT393247:LWU393251 MGP393247:MGQ393251 MQL393247:MQM393251 NAH393247:NAI393251 NKD393247:NKE393251 NTZ393247:NUA393251 ODV393247:ODW393251 ONR393247:ONS393251 OXN393247:OXO393251 PHJ393247:PHK393251 PRF393247:PRG393251 QBB393247:QBC393251 QKX393247:QKY393251 QUT393247:QUU393251 REP393247:REQ393251 ROL393247:ROM393251 RYH393247:RYI393251 SID393247:SIE393251 SRZ393247:SSA393251 TBV393247:TBW393251 TLR393247:TLS393251 TVN393247:TVO393251 UFJ393247:UFK393251 UPF393247:UPG393251 UZB393247:UZC393251 VIX393247:VIY393251 VST393247:VSU393251 WCP393247:WCQ393251 WML393247:WMM393251 WWH393247:WWI393251 Z458783:AA458787 JV458783:JW458787 TR458783:TS458787 ADN458783:ADO458787 ANJ458783:ANK458787 AXF458783:AXG458787 BHB458783:BHC458787 BQX458783:BQY458787 CAT458783:CAU458787 CKP458783:CKQ458787 CUL458783:CUM458787 DEH458783:DEI458787 DOD458783:DOE458787 DXZ458783:DYA458787 EHV458783:EHW458787 ERR458783:ERS458787 FBN458783:FBO458787 FLJ458783:FLK458787 FVF458783:FVG458787 GFB458783:GFC458787 GOX458783:GOY458787 GYT458783:GYU458787 HIP458783:HIQ458787 HSL458783:HSM458787 ICH458783:ICI458787 IMD458783:IME458787 IVZ458783:IWA458787 JFV458783:JFW458787 JPR458783:JPS458787 JZN458783:JZO458787 KJJ458783:KJK458787 KTF458783:KTG458787 LDB458783:LDC458787 LMX458783:LMY458787 LWT458783:LWU458787 MGP458783:MGQ458787 MQL458783:MQM458787 NAH458783:NAI458787 NKD458783:NKE458787 NTZ458783:NUA458787 ODV458783:ODW458787 ONR458783:ONS458787 OXN458783:OXO458787 PHJ458783:PHK458787 PRF458783:PRG458787 QBB458783:QBC458787 QKX458783:QKY458787 QUT458783:QUU458787 REP458783:REQ458787 ROL458783:ROM458787 RYH458783:RYI458787 SID458783:SIE458787 SRZ458783:SSA458787 TBV458783:TBW458787 TLR458783:TLS458787 TVN458783:TVO458787 UFJ458783:UFK458787 UPF458783:UPG458787 UZB458783:UZC458787 VIX458783:VIY458787 VST458783:VSU458787 WCP458783:WCQ458787 WML458783:WMM458787 WWH458783:WWI458787 Z524319:AA524323 JV524319:JW524323 TR524319:TS524323 ADN524319:ADO524323 ANJ524319:ANK524323 AXF524319:AXG524323 BHB524319:BHC524323 BQX524319:BQY524323 CAT524319:CAU524323 CKP524319:CKQ524323 CUL524319:CUM524323 DEH524319:DEI524323 DOD524319:DOE524323 DXZ524319:DYA524323 EHV524319:EHW524323 ERR524319:ERS524323 FBN524319:FBO524323 FLJ524319:FLK524323 FVF524319:FVG524323 GFB524319:GFC524323 GOX524319:GOY524323 GYT524319:GYU524323 HIP524319:HIQ524323 HSL524319:HSM524323 ICH524319:ICI524323 IMD524319:IME524323 IVZ524319:IWA524323 JFV524319:JFW524323 JPR524319:JPS524323 JZN524319:JZO524323 KJJ524319:KJK524323 KTF524319:KTG524323 LDB524319:LDC524323 LMX524319:LMY524323 LWT524319:LWU524323 MGP524319:MGQ524323 MQL524319:MQM524323 NAH524319:NAI524323 NKD524319:NKE524323 NTZ524319:NUA524323 ODV524319:ODW524323 ONR524319:ONS524323 OXN524319:OXO524323 PHJ524319:PHK524323 PRF524319:PRG524323 QBB524319:QBC524323 QKX524319:QKY524323 QUT524319:QUU524323 REP524319:REQ524323 ROL524319:ROM524323 RYH524319:RYI524323 SID524319:SIE524323 SRZ524319:SSA524323 TBV524319:TBW524323 TLR524319:TLS524323 TVN524319:TVO524323 UFJ524319:UFK524323 UPF524319:UPG524323 UZB524319:UZC524323 VIX524319:VIY524323 VST524319:VSU524323 WCP524319:WCQ524323 WML524319:WMM524323 WWH524319:WWI524323 Z589855:AA589859 JV589855:JW589859 TR589855:TS589859 ADN589855:ADO589859 ANJ589855:ANK589859 AXF589855:AXG589859 BHB589855:BHC589859 BQX589855:BQY589859 CAT589855:CAU589859 CKP589855:CKQ589859 CUL589855:CUM589859 DEH589855:DEI589859 DOD589855:DOE589859 DXZ589855:DYA589859 EHV589855:EHW589859 ERR589855:ERS589859 FBN589855:FBO589859 FLJ589855:FLK589859 FVF589855:FVG589859 GFB589855:GFC589859 GOX589855:GOY589859 GYT589855:GYU589859 HIP589855:HIQ589859 HSL589855:HSM589859 ICH589855:ICI589859 IMD589855:IME589859 IVZ589855:IWA589859 JFV589855:JFW589859 JPR589855:JPS589859 JZN589855:JZO589859 KJJ589855:KJK589859 KTF589855:KTG589859 LDB589855:LDC589859 LMX589855:LMY589859 LWT589855:LWU589859 MGP589855:MGQ589859 MQL589855:MQM589859 NAH589855:NAI589859 NKD589855:NKE589859 NTZ589855:NUA589859 ODV589855:ODW589859 ONR589855:ONS589859 OXN589855:OXO589859 PHJ589855:PHK589859 PRF589855:PRG589859 QBB589855:QBC589859 QKX589855:QKY589859 QUT589855:QUU589859 REP589855:REQ589859 ROL589855:ROM589859 RYH589855:RYI589859 SID589855:SIE589859 SRZ589855:SSA589859 TBV589855:TBW589859 TLR589855:TLS589859 TVN589855:TVO589859 UFJ589855:UFK589859 UPF589855:UPG589859 UZB589855:UZC589859 VIX589855:VIY589859 VST589855:VSU589859 WCP589855:WCQ589859 WML589855:WMM589859 WWH589855:WWI589859 Z655391:AA655395 JV655391:JW655395 TR655391:TS655395 ADN655391:ADO655395 ANJ655391:ANK655395 AXF655391:AXG655395 BHB655391:BHC655395 BQX655391:BQY655395 CAT655391:CAU655395 CKP655391:CKQ655395 CUL655391:CUM655395 DEH655391:DEI655395 DOD655391:DOE655395 DXZ655391:DYA655395 EHV655391:EHW655395 ERR655391:ERS655395 FBN655391:FBO655395 FLJ655391:FLK655395 FVF655391:FVG655395 GFB655391:GFC655395 GOX655391:GOY655395 GYT655391:GYU655395 HIP655391:HIQ655395 HSL655391:HSM655395 ICH655391:ICI655395 IMD655391:IME655395 IVZ655391:IWA655395 JFV655391:JFW655395 JPR655391:JPS655395 JZN655391:JZO655395 KJJ655391:KJK655395 KTF655391:KTG655395 LDB655391:LDC655395 LMX655391:LMY655395 LWT655391:LWU655395 MGP655391:MGQ655395 MQL655391:MQM655395 NAH655391:NAI655395 NKD655391:NKE655395 NTZ655391:NUA655395 ODV655391:ODW655395 ONR655391:ONS655395 OXN655391:OXO655395 PHJ655391:PHK655395 PRF655391:PRG655395 QBB655391:QBC655395 QKX655391:QKY655395 QUT655391:QUU655395 REP655391:REQ655395 ROL655391:ROM655395 RYH655391:RYI655395 SID655391:SIE655395 SRZ655391:SSA655395 TBV655391:TBW655395 TLR655391:TLS655395 TVN655391:TVO655395 UFJ655391:UFK655395 UPF655391:UPG655395 UZB655391:UZC655395 VIX655391:VIY655395 VST655391:VSU655395 WCP655391:WCQ655395 WML655391:WMM655395 WWH655391:WWI655395 Z720927:AA720931 JV720927:JW720931 TR720927:TS720931 ADN720927:ADO720931 ANJ720927:ANK720931 AXF720927:AXG720931 BHB720927:BHC720931 BQX720927:BQY720931 CAT720927:CAU720931 CKP720927:CKQ720931 CUL720927:CUM720931 DEH720927:DEI720931 DOD720927:DOE720931 DXZ720927:DYA720931 EHV720927:EHW720931 ERR720927:ERS720931 FBN720927:FBO720931 FLJ720927:FLK720931 FVF720927:FVG720931 GFB720927:GFC720931 GOX720927:GOY720931 GYT720927:GYU720931 HIP720927:HIQ720931 HSL720927:HSM720931 ICH720927:ICI720931 IMD720927:IME720931 IVZ720927:IWA720931 JFV720927:JFW720931 JPR720927:JPS720931 JZN720927:JZO720931 KJJ720927:KJK720931 KTF720927:KTG720931 LDB720927:LDC720931 LMX720927:LMY720931 LWT720927:LWU720931 MGP720927:MGQ720931 MQL720927:MQM720931 NAH720927:NAI720931 NKD720927:NKE720931 NTZ720927:NUA720931 ODV720927:ODW720931 ONR720927:ONS720931 OXN720927:OXO720931 PHJ720927:PHK720931 PRF720927:PRG720931 QBB720927:QBC720931 QKX720927:QKY720931 QUT720927:QUU720931 REP720927:REQ720931 ROL720927:ROM720931 RYH720927:RYI720931 SID720927:SIE720931 SRZ720927:SSA720931 TBV720927:TBW720931 TLR720927:TLS720931 TVN720927:TVO720931 UFJ720927:UFK720931 UPF720927:UPG720931 UZB720927:UZC720931 VIX720927:VIY720931 VST720927:VSU720931 WCP720927:WCQ720931 WML720927:WMM720931 WWH720927:WWI720931 Z786463:AA786467 JV786463:JW786467 TR786463:TS786467 ADN786463:ADO786467 ANJ786463:ANK786467 AXF786463:AXG786467 BHB786463:BHC786467 BQX786463:BQY786467 CAT786463:CAU786467 CKP786463:CKQ786467 CUL786463:CUM786467 DEH786463:DEI786467 DOD786463:DOE786467 DXZ786463:DYA786467 EHV786463:EHW786467 ERR786463:ERS786467 FBN786463:FBO786467 FLJ786463:FLK786467 FVF786463:FVG786467 GFB786463:GFC786467 GOX786463:GOY786467 GYT786463:GYU786467 HIP786463:HIQ786467 HSL786463:HSM786467 ICH786463:ICI786467 IMD786463:IME786467 IVZ786463:IWA786467 JFV786463:JFW786467 JPR786463:JPS786467 JZN786463:JZO786467 KJJ786463:KJK786467 KTF786463:KTG786467 LDB786463:LDC786467 LMX786463:LMY786467 LWT786463:LWU786467 MGP786463:MGQ786467 MQL786463:MQM786467 NAH786463:NAI786467 NKD786463:NKE786467 NTZ786463:NUA786467 ODV786463:ODW786467 ONR786463:ONS786467 OXN786463:OXO786467 PHJ786463:PHK786467 PRF786463:PRG786467 QBB786463:QBC786467 QKX786463:QKY786467 QUT786463:QUU786467 REP786463:REQ786467 ROL786463:ROM786467 RYH786463:RYI786467 SID786463:SIE786467 SRZ786463:SSA786467 TBV786463:TBW786467 TLR786463:TLS786467 TVN786463:TVO786467 UFJ786463:UFK786467 UPF786463:UPG786467 UZB786463:UZC786467 VIX786463:VIY786467 VST786463:VSU786467 WCP786463:WCQ786467 WML786463:WMM786467 WWH786463:WWI786467 Z851999:AA852003 JV851999:JW852003 TR851999:TS852003 ADN851999:ADO852003 ANJ851999:ANK852003 AXF851999:AXG852003 BHB851999:BHC852003 BQX851999:BQY852003 CAT851999:CAU852003 CKP851999:CKQ852003 CUL851999:CUM852003 DEH851999:DEI852003 DOD851999:DOE852003 DXZ851999:DYA852003 EHV851999:EHW852003 ERR851999:ERS852003 FBN851999:FBO852003 FLJ851999:FLK852003 FVF851999:FVG852003 GFB851999:GFC852003 GOX851999:GOY852003 GYT851999:GYU852003 HIP851999:HIQ852003 HSL851999:HSM852003 ICH851999:ICI852003 IMD851999:IME852003 IVZ851999:IWA852003 JFV851999:JFW852003 JPR851999:JPS852003 JZN851999:JZO852003 KJJ851999:KJK852003 KTF851999:KTG852003 LDB851999:LDC852003 LMX851999:LMY852003 LWT851999:LWU852003 MGP851999:MGQ852003 MQL851999:MQM852003 NAH851999:NAI852003 NKD851999:NKE852003 NTZ851999:NUA852003 ODV851999:ODW852003 ONR851999:ONS852003 OXN851999:OXO852003 PHJ851999:PHK852003 PRF851999:PRG852003 QBB851999:QBC852003 QKX851999:QKY852003 QUT851999:QUU852003 REP851999:REQ852003 ROL851999:ROM852003 RYH851999:RYI852003 SID851999:SIE852003 SRZ851999:SSA852003 TBV851999:TBW852003 TLR851999:TLS852003 TVN851999:TVO852003 UFJ851999:UFK852003 UPF851999:UPG852003 UZB851999:UZC852003 VIX851999:VIY852003 VST851999:VSU852003 WCP851999:WCQ852003 WML851999:WMM852003 WWH851999:WWI852003 Z917535:AA917539 JV917535:JW917539 TR917535:TS917539 ADN917535:ADO917539 ANJ917535:ANK917539 AXF917535:AXG917539 BHB917535:BHC917539 BQX917535:BQY917539 CAT917535:CAU917539 CKP917535:CKQ917539 CUL917535:CUM917539 DEH917535:DEI917539 DOD917535:DOE917539 DXZ917535:DYA917539 EHV917535:EHW917539 ERR917535:ERS917539 FBN917535:FBO917539 FLJ917535:FLK917539 FVF917535:FVG917539 GFB917535:GFC917539 GOX917535:GOY917539 GYT917535:GYU917539 HIP917535:HIQ917539 HSL917535:HSM917539 ICH917535:ICI917539 IMD917535:IME917539 IVZ917535:IWA917539 JFV917535:JFW917539 JPR917535:JPS917539 JZN917535:JZO917539 KJJ917535:KJK917539 KTF917535:KTG917539 LDB917535:LDC917539 LMX917535:LMY917539 LWT917535:LWU917539 MGP917535:MGQ917539 MQL917535:MQM917539 NAH917535:NAI917539 NKD917535:NKE917539 NTZ917535:NUA917539 ODV917535:ODW917539 ONR917535:ONS917539 OXN917535:OXO917539 PHJ917535:PHK917539 PRF917535:PRG917539 QBB917535:QBC917539 QKX917535:QKY917539 QUT917535:QUU917539 REP917535:REQ917539 ROL917535:ROM917539 RYH917535:RYI917539 SID917535:SIE917539 SRZ917535:SSA917539 TBV917535:TBW917539 TLR917535:TLS917539 TVN917535:TVO917539 UFJ917535:UFK917539 UPF917535:UPG917539 UZB917535:UZC917539 VIX917535:VIY917539 VST917535:VSU917539 WCP917535:WCQ917539 WML917535:WMM917539 WWH917535:WWI917539 Z983071:AA983075 JV983071:JW983075 TR983071:TS983075 ADN983071:ADO983075 ANJ983071:ANK983075 AXF983071:AXG983075 BHB983071:BHC983075 BQX983071:BQY983075 CAT983071:CAU983075 CKP983071:CKQ983075 CUL983071:CUM983075 DEH983071:DEI983075 DOD983071:DOE983075 DXZ983071:DYA983075 EHV983071:EHW983075 ERR983071:ERS983075 FBN983071:FBO983075 FLJ983071:FLK983075 FVF983071:FVG983075 GFB983071:GFC983075 GOX983071:GOY983075 GYT983071:GYU983075 HIP983071:HIQ983075 HSL983071:HSM983075 ICH983071:ICI983075 IMD983071:IME983075 IVZ983071:IWA983075 JFV983071:JFW983075 JPR983071:JPS983075 JZN983071:JZO983075 KJJ983071:KJK983075 KTF983071:KTG983075 LDB983071:LDC983075 LMX983071:LMY983075 LWT983071:LWU983075 MGP983071:MGQ983075 MQL983071:MQM983075 NAH983071:NAI983075 NKD983071:NKE983075 NTZ983071:NUA983075 ODV983071:ODW983075 ONR983071:ONS983075 OXN983071:OXO983075 PHJ983071:PHK983075 PRF983071:PRG983075 QBB983071:QBC983075 QKX983071:QKY983075 QUT983071:QUU983075 REP983071:REQ983075 ROL983071:ROM983075 RYH983071:RYI983075 SID983071:SIE983075 SRZ983071:SSA983075 TBV983071:TBW983075 TLR983071:TLS983075 TVN983071:TVO983075 UFJ983071:UFK983075 UPF983071:UPG983075 UZB983071:UZC983075 VIX983071:VIY983075 VST983071:VSU983075 WCP983071:WCQ983075 WML983071:WMM983075 WWH983071:WWI983075" xr:uid="{8CFB640F-D7DB-4FBC-A0F9-163589136965}">
      <formula1>$AK$28:$AK$29</formula1>
    </dataValidation>
    <dataValidation type="list" allowBlank="1" showInputMessage="1" showErrorMessage="1" sqref="Z15:AA23 JV15:JW23 TR15:TS23 ADN15:ADO23 ANJ15:ANK23 AXF15:AXG23 BHB15:BHC23 BQX15:BQY23 CAT15:CAU23 CKP15:CKQ23 CUL15:CUM23 DEH15:DEI23 DOD15:DOE23 DXZ15:DYA23 EHV15:EHW23 ERR15:ERS23 FBN15:FBO23 FLJ15:FLK23 FVF15:FVG23 GFB15:GFC23 GOX15:GOY23 GYT15:GYU23 HIP15:HIQ23 HSL15:HSM23 ICH15:ICI23 IMD15:IME23 IVZ15:IWA23 JFV15:JFW23 JPR15:JPS23 JZN15:JZO23 KJJ15:KJK23 KTF15:KTG23 LDB15:LDC23 LMX15:LMY23 LWT15:LWU23 MGP15:MGQ23 MQL15:MQM23 NAH15:NAI23 NKD15:NKE23 NTZ15:NUA23 ODV15:ODW23 ONR15:ONS23 OXN15:OXO23 PHJ15:PHK23 PRF15:PRG23 QBB15:QBC23 QKX15:QKY23 QUT15:QUU23 REP15:REQ23 ROL15:ROM23 RYH15:RYI23 SID15:SIE23 SRZ15:SSA23 TBV15:TBW23 TLR15:TLS23 TVN15:TVO23 UFJ15:UFK23 UPF15:UPG23 UZB15:UZC23 VIX15:VIY23 VST15:VSU23 WCP15:WCQ23 WML15:WMM23 WWH15:WWI23 Z65551:AA65559 JV65551:JW65559 TR65551:TS65559 ADN65551:ADO65559 ANJ65551:ANK65559 AXF65551:AXG65559 BHB65551:BHC65559 BQX65551:BQY65559 CAT65551:CAU65559 CKP65551:CKQ65559 CUL65551:CUM65559 DEH65551:DEI65559 DOD65551:DOE65559 DXZ65551:DYA65559 EHV65551:EHW65559 ERR65551:ERS65559 FBN65551:FBO65559 FLJ65551:FLK65559 FVF65551:FVG65559 GFB65551:GFC65559 GOX65551:GOY65559 GYT65551:GYU65559 HIP65551:HIQ65559 HSL65551:HSM65559 ICH65551:ICI65559 IMD65551:IME65559 IVZ65551:IWA65559 JFV65551:JFW65559 JPR65551:JPS65559 JZN65551:JZO65559 KJJ65551:KJK65559 KTF65551:KTG65559 LDB65551:LDC65559 LMX65551:LMY65559 LWT65551:LWU65559 MGP65551:MGQ65559 MQL65551:MQM65559 NAH65551:NAI65559 NKD65551:NKE65559 NTZ65551:NUA65559 ODV65551:ODW65559 ONR65551:ONS65559 OXN65551:OXO65559 PHJ65551:PHK65559 PRF65551:PRG65559 QBB65551:QBC65559 QKX65551:QKY65559 QUT65551:QUU65559 REP65551:REQ65559 ROL65551:ROM65559 RYH65551:RYI65559 SID65551:SIE65559 SRZ65551:SSA65559 TBV65551:TBW65559 TLR65551:TLS65559 TVN65551:TVO65559 UFJ65551:UFK65559 UPF65551:UPG65559 UZB65551:UZC65559 VIX65551:VIY65559 VST65551:VSU65559 WCP65551:WCQ65559 WML65551:WMM65559 WWH65551:WWI65559 Z131087:AA131095 JV131087:JW131095 TR131087:TS131095 ADN131087:ADO131095 ANJ131087:ANK131095 AXF131087:AXG131095 BHB131087:BHC131095 BQX131087:BQY131095 CAT131087:CAU131095 CKP131087:CKQ131095 CUL131087:CUM131095 DEH131087:DEI131095 DOD131087:DOE131095 DXZ131087:DYA131095 EHV131087:EHW131095 ERR131087:ERS131095 FBN131087:FBO131095 FLJ131087:FLK131095 FVF131087:FVG131095 GFB131087:GFC131095 GOX131087:GOY131095 GYT131087:GYU131095 HIP131087:HIQ131095 HSL131087:HSM131095 ICH131087:ICI131095 IMD131087:IME131095 IVZ131087:IWA131095 JFV131087:JFW131095 JPR131087:JPS131095 JZN131087:JZO131095 KJJ131087:KJK131095 KTF131087:KTG131095 LDB131087:LDC131095 LMX131087:LMY131095 LWT131087:LWU131095 MGP131087:MGQ131095 MQL131087:MQM131095 NAH131087:NAI131095 NKD131087:NKE131095 NTZ131087:NUA131095 ODV131087:ODW131095 ONR131087:ONS131095 OXN131087:OXO131095 PHJ131087:PHK131095 PRF131087:PRG131095 QBB131087:QBC131095 QKX131087:QKY131095 QUT131087:QUU131095 REP131087:REQ131095 ROL131087:ROM131095 RYH131087:RYI131095 SID131087:SIE131095 SRZ131087:SSA131095 TBV131087:TBW131095 TLR131087:TLS131095 TVN131087:TVO131095 UFJ131087:UFK131095 UPF131087:UPG131095 UZB131087:UZC131095 VIX131087:VIY131095 VST131087:VSU131095 WCP131087:WCQ131095 WML131087:WMM131095 WWH131087:WWI131095 Z196623:AA196631 JV196623:JW196631 TR196623:TS196631 ADN196623:ADO196631 ANJ196623:ANK196631 AXF196623:AXG196631 BHB196623:BHC196631 BQX196623:BQY196631 CAT196623:CAU196631 CKP196623:CKQ196631 CUL196623:CUM196631 DEH196623:DEI196631 DOD196623:DOE196631 DXZ196623:DYA196631 EHV196623:EHW196631 ERR196623:ERS196631 FBN196623:FBO196631 FLJ196623:FLK196631 FVF196623:FVG196631 GFB196623:GFC196631 GOX196623:GOY196631 GYT196623:GYU196631 HIP196623:HIQ196631 HSL196623:HSM196631 ICH196623:ICI196631 IMD196623:IME196631 IVZ196623:IWA196631 JFV196623:JFW196631 JPR196623:JPS196631 JZN196623:JZO196631 KJJ196623:KJK196631 KTF196623:KTG196631 LDB196623:LDC196631 LMX196623:LMY196631 LWT196623:LWU196631 MGP196623:MGQ196631 MQL196623:MQM196631 NAH196623:NAI196631 NKD196623:NKE196631 NTZ196623:NUA196631 ODV196623:ODW196631 ONR196623:ONS196631 OXN196623:OXO196631 PHJ196623:PHK196631 PRF196623:PRG196631 QBB196623:QBC196631 QKX196623:QKY196631 QUT196623:QUU196631 REP196623:REQ196631 ROL196623:ROM196631 RYH196623:RYI196631 SID196623:SIE196631 SRZ196623:SSA196631 TBV196623:TBW196631 TLR196623:TLS196631 TVN196623:TVO196631 UFJ196623:UFK196631 UPF196623:UPG196631 UZB196623:UZC196631 VIX196623:VIY196631 VST196623:VSU196631 WCP196623:WCQ196631 WML196623:WMM196631 WWH196623:WWI196631 Z262159:AA262167 JV262159:JW262167 TR262159:TS262167 ADN262159:ADO262167 ANJ262159:ANK262167 AXF262159:AXG262167 BHB262159:BHC262167 BQX262159:BQY262167 CAT262159:CAU262167 CKP262159:CKQ262167 CUL262159:CUM262167 DEH262159:DEI262167 DOD262159:DOE262167 DXZ262159:DYA262167 EHV262159:EHW262167 ERR262159:ERS262167 FBN262159:FBO262167 FLJ262159:FLK262167 FVF262159:FVG262167 GFB262159:GFC262167 GOX262159:GOY262167 GYT262159:GYU262167 HIP262159:HIQ262167 HSL262159:HSM262167 ICH262159:ICI262167 IMD262159:IME262167 IVZ262159:IWA262167 JFV262159:JFW262167 JPR262159:JPS262167 JZN262159:JZO262167 KJJ262159:KJK262167 KTF262159:KTG262167 LDB262159:LDC262167 LMX262159:LMY262167 LWT262159:LWU262167 MGP262159:MGQ262167 MQL262159:MQM262167 NAH262159:NAI262167 NKD262159:NKE262167 NTZ262159:NUA262167 ODV262159:ODW262167 ONR262159:ONS262167 OXN262159:OXO262167 PHJ262159:PHK262167 PRF262159:PRG262167 QBB262159:QBC262167 QKX262159:QKY262167 QUT262159:QUU262167 REP262159:REQ262167 ROL262159:ROM262167 RYH262159:RYI262167 SID262159:SIE262167 SRZ262159:SSA262167 TBV262159:TBW262167 TLR262159:TLS262167 TVN262159:TVO262167 UFJ262159:UFK262167 UPF262159:UPG262167 UZB262159:UZC262167 VIX262159:VIY262167 VST262159:VSU262167 WCP262159:WCQ262167 WML262159:WMM262167 WWH262159:WWI262167 Z327695:AA327703 JV327695:JW327703 TR327695:TS327703 ADN327695:ADO327703 ANJ327695:ANK327703 AXF327695:AXG327703 BHB327695:BHC327703 BQX327695:BQY327703 CAT327695:CAU327703 CKP327695:CKQ327703 CUL327695:CUM327703 DEH327695:DEI327703 DOD327695:DOE327703 DXZ327695:DYA327703 EHV327695:EHW327703 ERR327695:ERS327703 FBN327695:FBO327703 FLJ327695:FLK327703 FVF327695:FVG327703 GFB327695:GFC327703 GOX327695:GOY327703 GYT327695:GYU327703 HIP327695:HIQ327703 HSL327695:HSM327703 ICH327695:ICI327703 IMD327695:IME327703 IVZ327695:IWA327703 JFV327695:JFW327703 JPR327695:JPS327703 JZN327695:JZO327703 KJJ327695:KJK327703 KTF327695:KTG327703 LDB327695:LDC327703 LMX327695:LMY327703 LWT327695:LWU327703 MGP327695:MGQ327703 MQL327695:MQM327703 NAH327695:NAI327703 NKD327695:NKE327703 NTZ327695:NUA327703 ODV327695:ODW327703 ONR327695:ONS327703 OXN327695:OXO327703 PHJ327695:PHK327703 PRF327695:PRG327703 QBB327695:QBC327703 QKX327695:QKY327703 QUT327695:QUU327703 REP327695:REQ327703 ROL327695:ROM327703 RYH327695:RYI327703 SID327695:SIE327703 SRZ327695:SSA327703 TBV327695:TBW327703 TLR327695:TLS327703 TVN327695:TVO327703 UFJ327695:UFK327703 UPF327695:UPG327703 UZB327695:UZC327703 VIX327695:VIY327703 VST327695:VSU327703 WCP327695:WCQ327703 WML327695:WMM327703 WWH327695:WWI327703 Z393231:AA393239 JV393231:JW393239 TR393231:TS393239 ADN393231:ADO393239 ANJ393231:ANK393239 AXF393231:AXG393239 BHB393231:BHC393239 BQX393231:BQY393239 CAT393231:CAU393239 CKP393231:CKQ393239 CUL393231:CUM393239 DEH393231:DEI393239 DOD393231:DOE393239 DXZ393231:DYA393239 EHV393231:EHW393239 ERR393231:ERS393239 FBN393231:FBO393239 FLJ393231:FLK393239 FVF393231:FVG393239 GFB393231:GFC393239 GOX393231:GOY393239 GYT393231:GYU393239 HIP393231:HIQ393239 HSL393231:HSM393239 ICH393231:ICI393239 IMD393231:IME393239 IVZ393231:IWA393239 JFV393231:JFW393239 JPR393231:JPS393239 JZN393231:JZO393239 KJJ393231:KJK393239 KTF393231:KTG393239 LDB393231:LDC393239 LMX393231:LMY393239 LWT393231:LWU393239 MGP393231:MGQ393239 MQL393231:MQM393239 NAH393231:NAI393239 NKD393231:NKE393239 NTZ393231:NUA393239 ODV393231:ODW393239 ONR393231:ONS393239 OXN393231:OXO393239 PHJ393231:PHK393239 PRF393231:PRG393239 QBB393231:QBC393239 QKX393231:QKY393239 QUT393231:QUU393239 REP393231:REQ393239 ROL393231:ROM393239 RYH393231:RYI393239 SID393231:SIE393239 SRZ393231:SSA393239 TBV393231:TBW393239 TLR393231:TLS393239 TVN393231:TVO393239 UFJ393231:UFK393239 UPF393231:UPG393239 UZB393231:UZC393239 VIX393231:VIY393239 VST393231:VSU393239 WCP393231:WCQ393239 WML393231:WMM393239 WWH393231:WWI393239 Z458767:AA458775 JV458767:JW458775 TR458767:TS458775 ADN458767:ADO458775 ANJ458767:ANK458775 AXF458767:AXG458775 BHB458767:BHC458775 BQX458767:BQY458775 CAT458767:CAU458775 CKP458767:CKQ458775 CUL458767:CUM458775 DEH458767:DEI458775 DOD458767:DOE458775 DXZ458767:DYA458775 EHV458767:EHW458775 ERR458767:ERS458775 FBN458767:FBO458775 FLJ458767:FLK458775 FVF458767:FVG458775 GFB458767:GFC458775 GOX458767:GOY458775 GYT458767:GYU458775 HIP458767:HIQ458775 HSL458767:HSM458775 ICH458767:ICI458775 IMD458767:IME458775 IVZ458767:IWA458775 JFV458767:JFW458775 JPR458767:JPS458775 JZN458767:JZO458775 KJJ458767:KJK458775 KTF458767:KTG458775 LDB458767:LDC458775 LMX458767:LMY458775 LWT458767:LWU458775 MGP458767:MGQ458775 MQL458767:MQM458775 NAH458767:NAI458775 NKD458767:NKE458775 NTZ458767:NUA458775 ODV458767:ODW458775 ONR458767:ONS458775 OXN458767:OXO458775 PHJ458767:PHK458775 PRF458767:PRG458775 QBB458767:QBC458775 QKX458767:QKY458775 QUT458767:QUU458775 REP458767:REQ458775 ROL458767:ROM458775 RYH458767:RYI458775 SID458767:SIE458775 SRZ458767:SSA458775 TBV458767:TBW458775 TLR458767:TLS458775 TVN458767:TVO458775 UFJ458767:UFK458775 UPF458767:UPG458775 UZB458767:UZC458775 VIX458767:VIY458775 VST458767:VSU458775 WCP458767:WCQ458775 WML458767:WMM458775 WWH458767:WWI458775 Z524303:AA524311 JV524303:JW524311 TR524303:TS524311 ADN524303:ADO524311 ANJ524303:ANK524311 AXF524303:AXG524311 BHB524303:BHC524311 BQX524303:BQY524311 CAT524303:CAU524311 CKP524303:CKQ524311 CUL524303:CUM524311 DEH524303:DEI524311 DOD524303:DOE524311 DXZ524303:DYA524311 EHV524303:EHW524311 ERR524303:ERS524311 FBN524303:FBO524311 FLJ524303:FLK524311 FVF524303:FVG524311 GFB524303:GFC524311 GOX524303:GOY524311 GYT524303:GYU524311 HIP524303:HIQ524311 HSL524303:HSM524311 ICH524303:ICI524311 IMD524303:IME524311 IVZ524303:IWA524311 JFV524303:JFW524311 JPR524303:JPS524311 JZN524303:JZO524311 KJJ524303:KJK524311 KTF524303:KTG524311 LDB524303:LDC524311 LMX524303:LMY524311 LWT524303:LWU524311 MGP524303:MGQ524311 MQL524303:MQM524311 NAH524303:NAI524311 NKD524303:NKE524311 NTZ524303:NUA524311 ODV524303:ODW524311 ONR524303:ONS524311 OXN524303:OXO524311 PHJ524303:PHK524311 PRF524303:PRG524311 QBB524303:QBC524311 QKX524303:QKY524311 QUT524303:QUU524311 REP524303:REQ524311 ROL524303:ROM524311 RYH524303:RYI524311 SID524303:SIE524311 SRZ524303:SSA524311 TBV524303:TBW524311 TLR524303:TLS524311 TVN524303:TVO524311 UFJ524303:UFK524311 UPF524303:UPG524311 UZB524303:UZC524311 VIX524303:VIY524311 VST524303:VSU524311 WCP524303:WCQ524311 WML524303:WMM524311 WWH524303:WWI524311 Z589839:AA589847 JV589839:JW589847 TR589839:TS589847 ADN589839:ADO589847 ANJ589839:ANK589847 AXF589839:AXG589847 BHB589839:BHC589847 BQX589839:BQY589847 CAT589839:CAU589847 CKP589839:CKQ589847 CUL589839:CUM589847 DEH589839:DEI589847 DOD589839:DOE589847 DXZ589839:DYA589847 EHV589839:EHW589847 ERR589839:ERS589847 FBN589839:FBO589847 FLJ589839:FLK589847 FVF589839:FVG589847 GFB589839:GFC589847 GOX589839:GOY589847 GYT589839:GYU589847 HIP589839:HIQ589847 HSL589839:HSM589847 ICH589839:ICI589847 IMD589839:IME589847 IVZ589839:IWA589847 JFV589839:JFW589847 JPR589839:JPS589847 JZN589839:JZO589847 KJJ589839:KJK589847 KTF589839:KTG589847 LDB589839:LDC589847 LMX589839:LMY589847 LWT589839:LWU589847 MGP589839:MGQ589847 MQL589839:MQM589847 NAH589839:NAI589847 NKD589839:NKE589847 NTZ589839:NUA589847 ODV589839:ODW589847 ONR589839:ONS589847 OXN589839:OXO589847 PHJ589839:PHK589847 PRF589839:PRG589847 QBB589839:QBC589847 QKX589839:QKY589847 QUT589839:QUU589847 REP589839:REQ589847 ROL589839:ROM589847 RYH589839:RYI589847 SID589839:SIE589847 SRZ589839:SSA589847 TBV589839:TBW589847 TLR589839:TLS589847 TVN589839:TVO589847 UFJ589839:UFK589847 UPF589839:UPG589847 UZB589839:UZC589847 VIX589839:VIY589847 VST589839:VSU589847 WCP589839:WCQ589847 WML589839:WMM589847 WWH589839:WWI589847 Z655375:AA655383 JV655375:JW655383 TR655375:TS655383 ADN655375:ADO655383 ANJ655375:ANK655383 AXF655375:AXG655383 BHB655375:BHC655383 BQX655375:BQY655383 CAT655375:CAU655383 CKP655375:CKQ655383 CUL655375:CUM655383 DEH655375:DEI655383 DOD655375:DOE655383 DXZ655375:DYA655383 EHV655375:EHW655383 ERR655375:ERS655383 FBN655375:FBO655383 FLJ655375:FLK655383 FVF655375:FVG655383 GFB655375:GFC655383 GOX655375:GOY655383 GYT655375:GYU655383 HIP655375:HIQ655383 HSL655375:HSM655383 ICH655375:ICI655383 IMD655375:IME655383 IVZ655375:IWA655383 JFV655375:JFW655383 JPR655375:JPS655383 JZN655375:JZO655383 KJJ655375:KJK655383 KTF655375:KTG655383 LDB655375:LDC655383 LMX655375:LMY655383 LWT655375:LWU655383 MGP655375:MGQ655383 MQL655375:MQM655383 NAH655375:NAI655383 NKD655375:NKE655383 NTZ655375:NUA655383 ODV655375:ODW655383 ONR655375:ONS655383 OXN655375:OXO655383 PHJ655375:PHK655383 PRF655375:PRG655383 QBB655375:QBC655383 QKX655375:QKY655383 QUT655375:QUU655383 REP655375:REQ655383 ROL655375:ROM655383 RYH655375:RYI655383 SID655375:SIE655383 SRZ655375:SSA655383 TBV655375:TBW655383 TLR655375:TLS655383 TVN655375:TVO655383 UFJ655375:UFK655383 UPF655375:UPG655383 UZB655375:UZC655383 VIX655375:VIY655383 VST655375:VSU655383 WCP655375:WCQ655383 WML655375:WMM655383 WWH655375:WWI655383 Z720911:AA720919 JV720911:JW720919 TR720911:TS720919 ADN720911:ADO720919 ANJ720911:ANK720919 AXF720911:AXG720919 BHB720911:BHC720919 BQX720911:BQY720919 CAT720911:CAU720919 CKP720911:CKQ720919 CUL720911:CUM720919 DEH720911:DEI720919 DOD720911:DOE720919 DXZ720911:DYA720919 EHV720911:EHW720919 ERR720911:ERS720919 FBN720911:FBO720919 FLJ720911:FLK720919 FVF720911:FVG720919 GFB720911:GFC720919 GOX720911:GOY720919 GYT720911:GYU720919 HIP720911:HIQ720919 HSL720911:HSM720919 ICH720911:ICI720919 IMD720911:IME720919 IVZ720911:IWA720919 JFV720911:JFW720919 JPR720911:JPS720919 JZN720911:JZO720919 KJJ720911:KJK720919 KTF720911:KTG720919 LDB720911:LDC720919 LMX720911:LMY720919 LWT720911:LWU720919 MGP720911:MGQ720919 MQL720911:MQM720919 NAH720911:NAI720919 NKD720911:NKE720919 NTZ720911:NUA720919 ODV720911:ODW720919 ONR720911:ONS720919 OXN720911:OXO720919 PHJ720911:PHK720919 PRF720911:PRG720919 QBB720911:QBC720919 QKX720911:QKY720919 QUT720911:QUU720919 REP720911:REQ720919 ROL720911:ROM720919 RYH720911:RYI720919 SID720911:SIE720919 SRZ720911:SSA720919 TBV720911:TBW720919 TLR720911:TLS720919 TVN720911:TVO720919 UFJ720911:UFK720919 UPF720911:UPG720919 UZB720911:UZC720919 VIX720911:VIY720919 VST720911:VSU720919 WCP720911:WCQ720919 WML720911:WMM720919 WWH720911:WWI720919 Z786447:AA786455 JV786447:JW786455 TR786447:TS786455 ADN786447:ADO786455 ANJ786447:ANK786455 AXF786447:AXG786455 BHB786447:BHC786455 BQX786447:BQY786455 CAT786447:CAU786455 CKP786447:CKQ786455 CUL786447:CUM786455 DEH786447:DEI786455 DOD786447:DOE786455 DXZ786447:DYA786455 EHV786447:EHW786455 ERR786447:ERS786455 FBN786447:FBO786455 FLJ786447:FLK786455 FVF786447:FVG786455 GFB786447:GFC786455 GOX786447:GOY786455 GYT786447:GYU786455 HIP786447:HIQ786455 HSL786447:HSM786455 ICH786447:ICI786455 IMD786447:IME786455 IVZ786447:IWA786455 JFV786447:JFW786455 JPR786447:JPS786455 JZN786447:JZO786455 KJJ786447:KJK786455 KTF786447:KTG786455 LDB786447:LDC786455 LMX786447:LMY786455 LWT786447:LWU786455 MGP786447:MGQ786455 MQL786447:MQM786455 NAH786447:NAI786455 NKD786447:NKE786455 NTZ786447:NUA786455 ODV786447:ODW786455 ONR786447:ONS786455 OXN786447:OXO786455 PHJ786447:PHK786455 PRF786447:PRG786455 QBB786447:QBC786455 QKX786447:QKY786455 QUT786447:QUU786455 REP786447:REQ786455 ROL786447:ROM786455 RYH786447:RYI786455 SID786447:SIE786455 SRZ786447:SSA786455 TBV786447:TBW786455 TLR786447:TLS786455 TVN786447:TVO786455 UFJ786447:UFK786455 UPF786447:UPG786455 UZB786447:UZC786455 VIX786447:VIY786455 VST786447:VSU786455 WCP786447:WCQ786455 WML786447:WMM786455 WWH786447:WWI786455 Z851983:AA851991 JV851983:JW851991 TR851983:TS851991 ADN851983:ADO851991 ANJ851983:ANK851991 AXF851983:AXG851991 BHB851983:BHC851991 BQX851983:BQY851991 CAT851983:CAU851991 CKP851983:CKQ851991 CUL851983:CUM851991 DEH851983:DEI851991 DOD851983:DOE851991 DXZ851983:DYA851991 EHV851983:EHW851991 ERR851983:ERS851991 FBN851983:FBO851991 FLJ851983:FLK851991 FVF851983:FVG851991 GFB851983:GFC851991 GOX851983:GOY851991 GYT851983:GYU851991 HIP851983:HIQ851991 HSL851983:HSM851991 ICH851983:ICI851991 IMD851983:IME851991 IVZ851983:IWA851991 JFV851983:JFW851991 JPR851983:JPS851991 JZN851983:JZO851991 KJJ851983:KJK851991 KTF851983:KTG851991 LDB851983:LDC851991 LMX851983:LMY851991 LWT851983:LWU851991 MGP851983:MGQ851991 MQL851983:MQM851991 NAH851983:NAI851991 NKD851983:NKE851991 NTZ851983:NUA851991 ODV851983:ODW851991 ONR851983:ONS851991 OXN851983:OXO851991 PHJ851983:PHK851991 PRF851983:PRG851991 QBB851983:QBC851991 QKX851983:QKY851991 QUT851983:QUU851991 REP851983:REQ851991 ROL851983:ROM851991 RYH851983:RYI851991 SID851983:SIE851991 SRZ851983:SSA851991 TBV851983:TBW851991 TLR851983:TLS851991 TVN851983:TVO851991 UFJ851983:UFK851991 UPF851983:UPG851991 UZB851983:UZC851991 VIX851983:VIY851991 VST851983:VSU851991 WCP851983:WCQ851991 WML851983:WMM851991 WWH851983:WWI851991 Z917519:AA917527 JV917519:JW917527 TR917519:TS917527 ADN917519:ADO917527 ANJ917519:ANK917527 AXF917519:AXG917527 BHB917519:BHC917527 BQX917519:BQY917527 CAT917519:CAU917527 CKP917519:CKQ917527 CUL917519:CUM917527 DEH917519:DEI917527 DOD917519:DOE917527 DXZ917519:DYA917527 EHV917519:EHW917527 ERR917519:ERS917527 FBN917519:FBO917527 FLJ917519:FLK917527 FVF917519:FVG917527 GFB917519:GFC917527 GOX917519:GOY917527 GYT917519:GYU917527 HIP917519:HIQ917527 HSL917519:HSM917527 ICH917519:ICI917527 IMD917519:IME917527 IVZ917519:IWA917527 JFV917519:JFW917527 JPR917519:JPS917527 JZN917519:JZO917527 KJJ917519:KJK917527 KTF917519:KTG917527 LDB917519:LDC917527 LMX917519:LMY917527 LWT917519:LWU917527 MGP917519:MGQ917527 MQL917519:MQM917527 NAH917519:NAI917527 NKD917519:NKE917527 NTZ917519:NUA917527 ODV917519:ODW917527 ONR917519:ONS917527 OXN917519:OXO917527 PHJ917519:PHK917527 PRF917519:PRG917527 QBB917519:QBC917527 QKX917519:QKY917527 QUT917519:QUU917527 REP917519:REQ917527 ROL917519:ROM917527 RYH917519:RYI917527 SID917519:SIE917527 SRZ917519:SSA917527 TBV917519:TBW917527 TLR917519:TLS917527 TVN917519:TVO917527 UFJ917519:UFK917527 UPF917519:UPG917527 UZB917519:UZC917527 VIX917519:VIY917527 VST917519:VSU917527 WCP917519:WCQ917527 WML917519:WMM917527 WWH917519:WWI917527 Z983055:AA983063 JV983055:JW983063 TR983055:TS983063 ADN983055:ADO983063 ANJ983055:ANK983063 AXF983055:AXG983063 BHB983055:BHC983063 BQX983055:BQY983063 CAT983055:CAU983063 CKP983055:CKQ983063 CUL983055:CUM983063 DEH983055:DEI983063 DOD983055:DOE983063 DXZ983055:DYA983063 EHV983055:EHW983063 ERR983055:ERS983063 FBN983055:FBO983063 FLJ983055:FLK983063 FVF983055:FVG983063 GFB983055:GFC983063 GOX983055:GOY983063 GYT983055:GYU983063 HIP983055:HIQ983063 HSL983055:HSM983063 ICH983055:ICI983063 IMD983055:IME983063 IVZ983055:IWA983063 JFV983055:JFW983063 JPR983055:JPS983063 JZN983055:JZO983063 KJJ983055:KJK983063 KTF983055:KTG983063 LDB983055:LDC983063 LMX983055:LMY983063 LWT983055:LWU983063 MGP983055:MGQ983063 MQL983055:MQM983063 NAH983055:NAI983063 NKD983055:NKE983063 NTZ983055:NUA983063 ODV983055:ODW983063 ONR983055:ONS983063 OXN983055:OXO983063 PHJ983055:PHK983063 PRF983055:PRG983063 QBB983055:QBC983063 QKX983055:QKY983063 QUT983055:QUU983063 REP983055:REQ983063 ROL983055:ROM983063 RYH983055:RYI983063 SID983055:SIE983063 SRZ983055:SSA983063 TBV983055:TBW983063 TLR983055:TLS983063 TVN983055:TVO983063 UFJ983055:UFK983063 UPF983055:UPG983063 UZB983055:UZC983063 VIX983055:VIY983063 VST983055:VSU983063 WCP983055:WCQ983063 WML983055:WMM983063 WWH983055:WWI983063" xr:uid="{41CDED14-D91E-47FF-AF04-CB343F04793D}">
      <formula1>$AK$24:$AK$26</formula1>
    </dataValidation>
    <dataValidation type="list" allowBlank="1" showInputMessage="1" showErrorMessage="1" sqref="N15:T19 JJ15:JP19 TF15:TL19 ADB15:ADH19 AMX15:AND19 AWT15:AWZ19 BGP15:BGV19 BQL15:BQR19 CAH15:CAN19 CKD15:CKJ19 CTZ15:CUF19 DDV15:DEB19 DNR15:DNX19 DXN15:DXT19 EHJ15:EHP19 ERF15:ERL19 FBB15:FBH19 FKX15:FLD19 FUT15:FUZ19 GEP15:GEV19 GOL15:GOR19 GYH15:GYN19 HID15:HIJ19 HRZ15:HSF19 IBV15:ICB19 ILR15:ILX19 IVN15:IVT19 JFJ15:JFP19 JPF15:JPL19 JZB15:JZH19 KIX15:KJD19 KST15:KSZ19 LCP15:LCV19 LML15:LMR19 LWH15:LWN19 MGD15:MGJ19 MPZ15:MQF19 MZV15:NAB19 NJR15:NJX19 NTN15:NTT19 ODJ15:ODP19 ONF15:ONL19 OXB15:OXH19 PGX15:PHD19 PQT15:PQZ19 QAP15:QAV19 QKL15:QKR19 QUH15:QUN19 RED15:REJ19 RNZ15:ROF19 RXV15:RYB19 SHR15:SHX19 SRN15:SRT19 TBJ15:TBP19 TLF15:TLL19 TVB15:TVH19 UEX15:UFD19 UOT15:UOZ19 UYP15:UYV19 VIL15:VIR19 VSH15:VSN19 WCD15:WCJ19 WLZ15:WMF19 WVV15:WWB19 N65551:T65555 JJ65551:JP65555 TF65551:TL65555 ADB65551:ADH65555 AMX65551:AND65555 AWT65551:AWZ65555 BGP65551:BGV65555 BQL65551:BQR65555 CAH65551:CAN65555 CKD65551:CKJ65555 CTZ65551:CUF65555 DDV65551:DEB65555 DNR65551:DNX65555 DXN65551:DXT65555 EHJ65551:EHP65555 ERF65551:ERL65555 FBB65551:FBH65555 FKX65551:FLD65555 FUT65551:FUZ65555 GEP65551:GEV65555 GOL65551:GOR65555 GYH65551:GYN65555 HID65551:HIJ65555 HRZ65551:HSF65555 IBV65551:ICB65555 ILR65551:ILX65555 IVN65551:IVT65555 JFJ65551:JFP65555 JPF65551:JPL65555 JZB65551:JZH65555 KIX65551:KJD65555 KST65551:KSZ65555 LCP65551:LCV65555 LML65551:LMR65555 LWH65551:LWN65555 MGD65551:MGJ65555 MPZ65551:MQF65555 MZV65551:NAB65555 NJR65551:NJX65555 NTN65551:NTT65555 ODJ65551:ODP65555 ONF65551:ONL65555 OXB65551:OXH65555 PGX65551:PHD65555 PQT65551:PQZ65555 QAP65551:QAV65555 QKL65551:QKR65555 QUH65551:QUN65555 RED65551:REJ65555 RNZ65551:ROF65555 RXV65551:RYB65555 SHR65551:SHX65555 SRN65551:SRT65555 TBJ65551:TBP65555 TLF65551:TLL65555 TVB65551:TVH65555 UEX65551:UFD65555 UOT65551:UOZ65555 UYP65551:UYV65555 VIL65551:VIR65555 VSH65551:VSN65555 WCD65551:WCJ65555 WLZ65551:WMF65555 WVV65551:WWB65555 N131087:T131091 JJ131087:JP131091 TF131087:TL131091 ADB131087:ADH131091 AMX131087:AND131091 AWT131087:AWZ131091 BGP131087:BGV131091 BQL131087:BQR131091 CAH131087:CAN131091 CKD131087:CKJ131091 CTZ131087:CUF131091 DDV131087:DEB131091 DNR131087:DNX131091 DXN131087:DXT131091 EHJ131087:EHP131091 ERF131087:ERL131091 FBB131087:FBH131091 FKX131087:FLD131091 FUT131087:FUZ131091 GEP131087:GEV131091 GOL131087:GOR131091 GYH131087:GYN131091 HID131087:HIJ131091 HRZ131087:HSF131091 IBV131087:ICB131091 ILR131087:ILX131091 IVN131087:IVT131091 JFJ131087:JFP131091 JPF131087:JPL131091 JZB131087:JZH131091 KIX131087:KJD131091 KST131087:KSZ131091 LCP131087:LCV131091 LML131087:LMR131091 LWH131087:LWN131091 MGD131087:MGJ131091 MPZ131087:MQF131091 MZV131087:NAB131091 NJR131087:NJX131091 NTN131087:NTT131091 ODJ131087:ODP131091 ONF131087:ONL131091 OXB131087:OXH131091 PGX131087:PHD131091 PQT131087:PQZ131091 QAP131087:QAV131091 QKL131087:QKR131091 QUH131087:QUN131091 RED131087:REJ131091 RNZ131087:ROF131091 RXV131087:RYB131091 SHR131087:SHX131091 SRN131087:SRT131091 TBJ131087:TBP131091 TLF131087:TLL131091 TVB131087:TVH131091 UEX131087:UFD131091 UOT131087:UOZ131091 UYP131087:UYV131091 VIL131087:VIR131091 VSH131087:VSN131091 WCD131087:WCJ131091 WLZ131087:WMF131091 WVV131087:WWB131091 N196623:T196627 JJ196623:JP196627 TF196623:TL196627 ADB196623:ADH196627 AMX196623:AND196627 AWT196623:AWZ196627 BGP196623:BGV196627 BQL196623:BQR196627 CAH196623:CAN196627 CKD196623:CKJ196627 CTZ196623:CUF196627 DDV196623:DEB196627 DNR196623:DNX196627 DXN196623:DXT196627 EHJ196623:EHP196627 ERF196623:ERL196627 FBB196623:FBH196627 FKX196623:FLD196627 FUT196623:FUZ196627 GEP196623:GEV196627 GOL196623:GOR196627 GYH196623:GYN196627 HID196623:HIJ196627 HRZ196623:HSF196627 IBV196623:ICB196627 ILR196623:ILX196627 IVN196623:IVT196627 JFJ196623:JFP196627 JPF196623:JPL196627 JZB196623:JZH196627 KIX196623:KJD196627 KST196623:KSZ196627 LCP196623:LCV196627 LML196623:LMR196627 LWH196623:LWN196627 MGD196623:MGJ196627 MPZ196623:MQF196627 MZV196623:NAB196627 NJR196623:NJX196627 NTN196623:NTT196627 ODJ196623:ODP196627 ONF196623:ONL196627 OXB196623:OXH196627 PGX196623:PHD196627 PQT196623:PQZ196627 QAP196623:QAV196627 QKL196623:QKR196627 QUH196623:QUN196627 RED196623:REJ196627 RNZ196623:ROF196627 RXV196623:RYB196627 SHR196623:SHX196627 SRN196623:SRT196627 TBJ196623:TBP196627 TLF196623:TLL196627 TVB196623:TVH196627 UEX196623:UFD196627 UOT196623:UOZ196627 UYP196623:UYV196627 VIL196623:VIR196627 VSH196623:VSN196627 WCD196623:WCJ196627 WLZ196623:WMF196627 WVV196623:WWB196627 N262159:T262163 JJ262159:JP262163 TF262159:TL262163 ADB262159:ADH262163 AMX262159:AND262163 AWT262159:AWZ262163 BGP262159:BGV262163 BQL262159:BQR262163 CAH262159:CAN262163 CKD262159:CKJ262163 CTZ262159:CUF262163 DDV262159:DEB262163 DNR262159:DNX262163 DXN262159:DXT262163 EHJ262159:EHP262163 ERF262159:ERL262163 FBB262159:FBH262163 FKX262159:FLD262163 FUT262159:FUZ262163 GEP262159:GEV262163 GOL262159:GOR262163 GYH262159:GYN262163 HID262159:HIJ262163 HRZ262159:HSF262163 IBV262159:ICB262163 ILR262159:ILX262163 IVN262159:IVT262163 JFJ262159:JFP262163 JPF262159:JPL262163 JZB262159:JZH262163 KIX262159:KJD262163 KST262159:KSZ262163 LCP262159:LCV262163 LML262159:LMR262163 LWH262159:LWN262163 MGD262159:MGJ262163 MPZ262159:MQF262163 MZV262159:NAB262163 NJR262159:NJX262163 NTN262159:NTT262163 ODJ262159:ODP262163 ONF262159:ONL262163 OXB262159:OXH262163 PGX262159:PHD262163 PQT262159:PQZ262163 QAP262159:QAV262163 QKL262159:QKR262163 QUH262159:QUN262163 RED262159:REJ262163 RNZ262159:ROF262163 RXV262159:RYB262163 SHR262159:SHX262163 SRN262159:SRT262163 TBJ262159:TBP262163 TLF262159:TLL262163 TVB262159:TVH262163 UEX262159:UFD262163 UOT262159:UOZ262163 UYP262159:UYV262163 VIL262159:VIR262163 VSH262159:VSN262163 WCD262159:WCJ262163 WLZ262159:WMF262163 WVV262159:WWB262163 N327695:T327699 JJ327695:JP327699 TF327695:TL327699 ADB327695:ADH327699 AMX327695:AND327699 AWT327695:AWZ327699 BGP327695:BGV327699 BQL327695:BQR327699 CAH327695:CAN327699 CKD327695:CKJ327699 CTZ327695:CUF327699 DDV327695:DEB327699 DNR327695:DNX327699 DXN327695:DXT327699 EHJ327695:EHP327699 ERF327695:ERL327699 FBB327695:FBH327699 FKX327695:FLD327699 FUT327695:FUZ327699 GEP327695:GEV327699 GOL327695:GOR327699 GYH327695:GYN327699 HID327695:HIJ327699 HRZ327695:HSF327699 IBV327695:ICB327699 ILR327695:ILX327699 IVN327695:IVT327699 JFJ327695:JFP327699 JPF327695:JPL327699 JZB327695:JZH327699 KIX327695:KJD327699 KST327695:KSZ327699 LCP327695:LCV327699 LML327695:LMR327699 LWH327695:LWN327699 MGD327695:MGJ327699 MPZ327695:MQF327699 MZV327695:NAB327699 NJR327695:NJX327699 NTN327695:NTT327699 ODJ327695:ODP327699 ONF327695:ONL327699 OXB327695:OXH327699 PGX327695:PHD327699 PQT327695:PQZ327699 QAP327695:QAV327699 QKL327695:QKR327699 QUH327695:QUN327699 RED327695:REJ327699 RNZ327695:ROF327699 RXV327695:RYB327699 SHR327695:SHX327699 SRN327695:SRT327699 TBJ327695:TBP327699 TLF327695:TLL327699 TVB327695:TVH327699 UEX327695:UFD327699 UOT327695:UOZ327699 UYP327695:UYV327699 VIL327695:VIR327699 VSH327695:VSN327699 WCD327695:WCJ327699 WLZ327695:WMF327699 WVV327695:WWB327699 N393231:T393235 JJ393231:JP393235 TF393231:TL393235 ADB393231:ADH393235 AMX393231:AND393235 AWT393231:AWZ393235 BGP393231:BGV393235 BQL393231:BQR393235 CAH393231:CAN393235 CKD393231:CKJ393235 CTZ393231:CUF393235 DDV393231:DEB393235 DNR393231:DNX393235 DXN393231:DXT393235 EHJ393231:EHP393235 ERF393231:ERL393235 FBB393231:FBH393235 FKX393231:FLD393235 FUT393231:FUZ393235 GEP393231:GEV393235 GOL393231:GOR393235 GYH393231:GYN393235 HID393231:HIJ393235 HRZ393231:HSF393235 IBV393231:ICB393235 ILR393231:ILX393235 IVN393231:IVT393235 JFJ393231:JFP393235 JPF393231:JPL393235 JZB393231:JZH393235 KIX393231:KJD393235 KST393231:KSZ393235 LCP393231:LCV393235 LML393231:LMR393235 LWH393231:LWN393235 MGD393231:MGJ393235 MPZ393231:MQF393235 MZV393231:NAB393235 NJR393231:NJX393235 NTN393231:NTT393235 ODJ393231:ODP393235 ONF393231:ONL393235 OXB393231:OXH393235 PGX393231:PHD393235 PQT393231:PQZ393235 QAP393231:QAV393235 QKL393231:QKR393235 QUH393231:QUN393235 RED393231:REJ393235 RNZ393231:ROF393235 RXV393231:RYB393235 SHR393231:SHX393235 SRN393231:SRT393235 TBJ393231:TBP393235 TLF393231:TLL393235 TVB393231:TVH393235 UEX393231:UFD393235 UOT393231:UOZ393235 UYP393231:UYV393235 VIL393231:VIR393235 VSH393231:VSN393235 WCD393231:WCJ393235 WLZ393231:WMF393235 WVV393231:WWB393235 N458767:T458771 JJ458767:JP458771 TF458767:TL458771 ADB458767:ADH458771 AMX458767:AND458771 AWT458767:AWZ458771 BGP458767:BGV458771 BQL458767:BQR458771 CAH458767:CAN458771 CKD458767:CKJ458771 CTZ458767:CUF458771 DDV458767:DEB458771 DNR458767:DNX458771 DXN458767:DXT458771 EHJ458767:EHP458771 ERF458767:ERL458771 FBB458767:FBH458771 FKX458767:FLD458771 FUT458767:FUZ458771 GEP458767:GEV458771 GOL458767:GOR458771 GYH458767:GYN458771 HID458767:HIJ458771 HRZ458767:HSF458771 IBV458767:ICB458771 ILR458767:ILX458771 IVN458767:IVT458771 JFJ458767:JFP458771 JPF458767:JPL458771 JZB458767:JZH458771 KIX458767:KJD458771 KST458767:KSZ458771 LCP458767:LCV458771 LML458767:LMR458771 LWH458767:LWN458771 MGD458767:MGJ458771 MPZ458767:MQF458771 MZV458767:NAB458771 NJR458767:NJX458771 NTN458767:NTT458771 ODJ458767:ODP458771 ONF458767:ONL458771 OXB458767:OXH458771 PGX458767:PHD458771 PQT458767:PQZ458771 QAP458767:QAV458771 QKL458767:QKR458771 QUH458767:QUN458771 RED458767:REJ458771 RNZ458767:ROF458771 RXV458767:RYB458771 SHR458767:SHX458771 SRN458767:SRT458771 TBJ458767:TBP458771 TLF458767:TLL458771 TVB458767:TVH458771 UEX458767:UFD458771 UOT458767:UOZ458771 UYP458767:UYV458771 VIL458767:VIR458771 VSH458767:VSN458771 WCD458767:WCJ458771 WLZ458767:WMF458771 WVV458767:WWB458771 N524303:T524307 JJ524303:JP524307 TF524303:TL524307 ADB524303:ADH524307 AMX524303:AND524307 AWT524303:AWZ524307 BGP524303:BGV524307 BQL524303:BQR524307 CAH524303:CAN524307 CKD524303:CKJ524307 CTZ524303:CUF524307 DDV524303:DEB524307 DNR524303:DNX524307 DXN524303:DXT524307 EHJ524303:EHP524307 ERF524303:ERL524307 FBB524303:FBH524307 FKX524303:FLD524307 FUT524303:FUZ524307 GEP524303:GEV524307 GOL524303:GOR524307 GYH524303:GYN524307 HID524303:HIJ524307 HRZ524303:HSF524307 IBV524303:ICB524307 ILR524303:ILX524307 IVN524303:IVT524307 JFJ524303:JFP524307 JPF524303:JPL524307 JZB524303:JZH524307 KIX524303:KJD524307 KST524303:KSZ524307 LCP524303:LCV524307 LML524303:LMR524307 LWH524303:LWN524307 MGD524303:MGJ524307 MPZ524303:MQF524307 MZV524303:NAB524307 NJR524303:NJX524307 NTN524303:NTT524307 ODJ524303:ODP524307 ONF524303:ONL524307 OXB524303:OXH524307 PGX524303:PHD524307 PQT524303:PQZ524307 QAP524303:QAV524307 QKL524303:QKR524307 QUH524303:QUN524307 RED524303:REJ524307 RNZ524303:ROF524307 RXV524303:RYB524307 SHR524303:SHX524307 SRN524303:SRT524307 TBJ524303:TBP524307 TLF524303:TLL524307 TVB524303:TVH524307 UEX524303:UFD524307 UOT524303:UOZ524307 UYP524303:UYV524307 VIL524303:VIR524307 VSH524303:VSN524307 WCD524303:WCJ524307 WLZ524303:WMF524307 WVV524303:WWB524307 N589839:T589843 JJ589839:JP589843 TF589839:TL589843 ADB589839:ADH589843 AMX589839:AND589843 AWT589839:AWZ589843 BGP589839:BGV589843 BQL589839:BQR589843 CAH589839:CAN589843 CKD589839:CKJ589843 CTZ589839:CUF589843 DDV589839:DEB589843 DNR589839:DNX589843 DXN589839:DXT589843 EHJ589839:EHP589843 ERF589839:ERL589843 FBB589839:FBH589843 FKX589839:FLD589843 FUT589839:FUZ589843 GEP589839:GEV589843 GOL589839:GOR589843 GYH589839:GYN589843 HID589839:HIJ589843 HRZ589839:HSF589843 IBV589839:ICB589843 ILR589839:ILX589843 IVN589839:IVT589843 JFJ589839:JFP589843 JPF589839:JPL589843 JZB589839:JZH589843 KIX589839:KJD589843 KST589839:KSZ589843 LCP589839:LCV589843 LML589839:LMR589843 LWH589839:LWN589843 MGD589839:MGJ589843 MPZ589839:MQF589843 MZV589839:NAB589843 NJR589839:NJX589843 NTN589839:NTT589843 ODJ589839:ODP589843 ONF589839:ONL589843 OXB589839:OXH589843 PGX589839:PHD589843 PQT589839:PQZ589843 QAP589839:QAV589843 QKL589839:QKR589843 QUH589839:QUN589843 RED589839:REJ589843 RNZ589839:ROF589843 RXV589839:RYB589843 SHR589839:SHX589843 SRN589839:SRT589843 TBJ589839:TBP589843 TLF589839:TLL589843 TVB589839:TVH589843 UEX589839:UFD589843 UOT589839:UOZ589843 UYP589839:UYV589843 VIL589839:VIR589843 VSH589839:VSN589843 WCD589839:WCJ589843 WLZ589839:WMF589843 WVV589839:WWB589843 N655375:T655379 JJ655375:JP655379 TF655375:TL655379 ADB655375:ADH655379 AMX655375:AND655379 AWT655375:AWZ655379 BGP655375:BGV655379 BQL655375:BQR655379 CAH655375:CAN655379 CKD655375:CKJ655379 CTZ655375:CUF655379 DDV655375:DEB655379 DNR655375:DNX655379 DXN655375:DXT655379 EHJ655375:EHP655379 ERF655375:ERL655379 FBB655375:FBH655379 FKX655375:FLD655379 FUT655375:FUZ655379 GEP655375:GEV655379 GOL655375:GOR655379 GYH655375:GYN655379 HID655375:HIJ655379 HRZ655375:HSF655379 IBV655375:ICB655379 ILR655375:ILX655379 IVN655375:IVT655379 JFJ655375:JFP655379 JPF655375:JPL655379 JZB655375:JZH655379 KIX655375:KJD655379 KST655375:KSZ655379 LCP655375:LCV655379 LML655375:LMR655379 LWH655375:LWN655379 MGD655375:MGJ655379 MPZ655375:MQF655379 MZV655375:NAB655379 NJR655375:NJX655379 NTN655375:NTT655379 ODJ655375:ODP655379 ONF655375:ONL655379 OXB655375:OXH655379 PGX655375:PHD655379 PQT655375:PQZ655379 QAP655375:QAV655379 QKL655375:QKR655379 QUH655375:QUN655379 RED655375:REJ655379 RNZ655375:ROF655379 RXV655375:RYB655379 SHR655375:SHX655379 SRN655375:SRT655379 TBJ655375:TBP655379 TLF655375:TLL655379 TVB655375:TVH655379 UEX655375:UFD655379 UOT655375:UOZ655379 UYP655375:UYV655379 VIL655375:VIR655379 VSH655375:VSN655379 WCD655375:WCJ655379 WLZ655375:WMF655379 WVV655375:WWB655379 N720911:T720915 JJ720911:JP720915 TF720911:TL720915 ADB720911:ADH720915 AMX720911:AND720915 AWT720911:AWZ720915 BGP720911:BGV720915 BQL720911:BQR720915 CAH720911:CAN720915 CKD720911:CKJ720915 CTZ720911:CUF720915 DDV720911:DEB720915 DNR720911:DNX720915 DXN720911:DXT720915 EHJ720911:EHP720915 ERF720911:ERL720915 FBB720911:FBH720915 FKX720911:FLD720915 FUT720911:FUZ720915 GEP720911:GEV720915 GOL720911:GOR720915 GYH720911:GYN720915 HID720911:HIJ720915 HRZ720911:HSF720915 IBV720911:ICB720915 ILR720911:ILX720915 IVN720911:IVT720915 JFJ720911:JFP720915 JPF720911:JPL720915 JZB720911:JZH720915 KIX720911:KJD720915 KST720911:KSZ720915 LCP720911:LCV720915 LML720911:LMR720915 LWH720911:LWN720915 MGD720911:MGJ720915 MPZ720911:MQF720915 MZV720911:NAB720915 NJR720911:NJX720915 NTN720911:NTT720915 ODJ720911:ODP720915 ONF720911:ONL720915 OXB720911:OXH720915 PGX720911:PHD720915 PQT720911:PQZ720915 QAP720911:QAV720915 QKL720911:QKR720915 QUH720911:QUN720915 RED720911:REJ720915 RNZ720911:ROF720915 RXV720911:RYB720915 SHR720911:SHX720915 SRN720911:SRT720915 TBJ720911:TBP720915 TLF720911:TLL720915 TVB720911:TVH720915 UEX720911:UFD720915 UOT720911:UOZ720915 UYP720911:UYV720915 VIL720911:VIR720915 VSH720911:VSN720915 WCD720911:WCJ720915 WLZ720911:WMF720915 WVV720911:WWB720915 N786447:T786451 JJ786447:JP786451 TF786447:TL786451 ADB786447:ADH786451 AMX786447:AND786451 AWT786447:AWZ786451 BGP786447:BGV786451 BQL786447:BQR786451 CAH786447:CAN786451 CKD786447:CKJ786451 CTZ786447:CUF786451 DDV786447:DEB786451 DNR786447:DNX786451 DXN786447:DXT786451 EHJ786447:EHP786451 ERF786447:ERL786451 FBB786447:FBH786451 FKX786447:FLD786451 FUT786447:FUZ786451 GEP786447:GEV786451 GOL786447:GOR786451 GYH786447:GYN786451 HID786447:HIJ786451 HRZ786447:HSF786451 IBV786447:ICB786451 ILR786447:ILX786451 IVN786447:IVT786451 JFJ786447:JFP786451 JPF786447:JPL786451 JZB786447:JZH786451 KIX786447:KJD786451 KST786447:KSZ786451 LCP786447:LCV786451 LML786447:LMR786451 LWH786447:LWN786451 MGD786447:MGJ786451 MPZ786447:MQF786451 MZV786447:NAB786451 NJR786447:NJX786451 NTN786447:NTT786451 ODJ786447:ODP786451 ONF786447:ONL786451 OXB786447:OXH786451 PGX786447:PHD786451 PQT786447:PQZ786451 QAP786447:QAV786451 QKL786447:QKR786451 QUH786447:QUN786451 RED786447:REJ786451 RNZ786447:ROF786451 RXV786447:RYB786451 SHR786447:SHX786451 SRN786447:SRT786451 TBJ786447:TBP786451 TLF786447:TLL786451 TVB786447:TVH786451 UEX786447:UFD786451 UOT786447:UOZ786451 UYP786447:UYV786451 VIL786447:VIR786451 VSH786447:VSN786451 WCD786447:WCJ786451 WLZ786447:WMF786451 WVV786447:WWB786451 N851983:T851987 JJ851983:JP851987 TF851983:TL851987 ADB851983:ADH851987 AMX851983:AND851987 AWT851983:AWZ851987 BGP851983:BGV851987 BQL851983:BQR851987 CAH851983:CAN851987 CKD851983:CKJ851987 CTZ851983:CUF851987 DDV851983:DEB851987 DNR851983:DNX851987 DXN851983:DXT851987 EHJ851983:EHP851987 ERF851983:ERL851987 FBB851983:FBH851987 FKX851983:FLD851987 FUT851983:FUZ851987 GEP851983:GEV851987 GOL851983:GOR851987 GYH851983:GYN851987 HID851983:HIJ851987 HRZ851983:HSF851987 IBV851983:ICB851987 ILR851983:ILX851987 IVN851983:IVT851987 JFJ851983:JFP851987 JPF851983:JPL851987 JZB851983:JZH851987 KIX851983:KJD851987 KST851983:KSZ851987 LCP851983:LCV851987 LML851983:LMR851987 LWH851983:LWN851987 MGD851983:MGJ851987 MPZ851983:MQF851987 MZV851983:NAB851987 NJR851983:NJX851987 NTN851983:NTT851987 ODJ851983:ODP851987 ONF851983:ONL851987 OXB851983:OXH851987 PGX851983:PHD851987 PQT851983:PQZ851987 QAP851983:QAV851987 QKL851983:QKR851987 QUH851983:QUN851987 RED851983:REJ851987 RNZ851983:ROF851987 RXV851983:RYB851987 SHR851983:SHX851987 SRN851983:SRT851987 TBJ851983:TBP851987 TLF851983:TLL851987 TVB851983:TVH851987 UEX851983:UFD851987 UOT851983:UOZ851987 UYP851983:UYV851987 VIL851983:VIR851987 VSH851983:VSN851987 WCD851983:WCJ851987 WLZ851983:WMF851987 WVV851983:WWB851987 N917519:T917523 JJ917519:JP917523 TF917519:TL917523 ADB917519:ADH917523 AMX917519:AND917523 AWT917519:AWZ917523 BGP917519:BGV917523 BQL917519:BQR917523 CAH917519:CAN917523 CKD917519:CKJ917523 CTZ917519:CUF917523 DDV917519:DEB917523 DNR917519:DNX917523 DXN917519:DXT917523 EHJ917519:EHP917523 ERF917519:ERL917523 FBB917519:FBH917523 FKX917519:FLD917523 FUT917519:FUZ917523 GEP917519:GEV917523 GOL917519:GOR917523 GYH917519:GYN917523 HID917519:HIJ917523 HRZ917519:HSF917523 IBV917519:ICB917523 ILR917519:ILX917523 IVN917519:IVT917523 JFJ917519:JFP917523 JPF917519:JPL917523 JZB917519:JZH917523 KIX917519:KJD917523 KST917519:KSZ917523 LCP917519:LCV917523 LML917519:LMR917523 LWH917519:LWN917523 MGD917519:MGJ917523 MPZ917519:MQF917523 MZV917519:NAB917523 NJR917519:NJX917523 NTN917519:NTT917523 ODJ917519:ODP917523 ONF917519:ONL917523 OXB917519:OXH917523 PGX917519:PHD917523 PQT917519:PQZ917523 QAP917519:QAV917523 QKL917519:QKR917523 QUH917519:QUN917523 RED917519:REJ917523 RNZ917519:ROF917523 RXV917519:RYB917523 SHR917519:SHX917523 SRN917519:SRT917523 TBJ917519:TBP917523 TLF917519:TLL917523 TVB917519:TVH917523 UEX917519:UFD917523 UOT917519:UOZ917523 UYP917519:UYV917523 VIL917519:VIR917523 VSH917519:VSN917523 WCD917519:WCJ917523 WLZ917519:WMF917523 WVV917519:WWB917523 N983055:T983059 JJ983055:JP983059 TF983055:TL983059 ADB983055:ADH983059 AMX983055:AND983059 AWT983055:AWZ983059 BGP983055:BGV983059 BQL983055:BQR983059 CAH983055:CAN983059 CKD983055:CKJ983059 CTZ983055:CUF983059 DDV983055:DEB983059 DNR983055:DNX983059 DXN983055:DXT983059 EHJ983055:EHP983059 ERF983055:ERL983059 FBB983055:FBH983059 FKX983055:FLD983059 FUT983055:FUZ983059 GEP983055:GEV983059 GOL983055:GOR983059 GYH983055:GYN983059 HID983055:HIJ983059 HRZ983055:HSF983059 IBV983055:ICB983059 ILR983055:ILX983059 IVN983055:IVT983059 JFJ983055:JFP983059 JPF983055:JPL983059 JZB983055:JZH983059 KIX983055:KJD983059 KST983055:KSZ983059 LCP983055:LCV983059 LML983055:LMR983059 LWH983055:LWN983059 MGD983055:MGJ983059 MPZ983055:MQF983059 MZV983055:NAB983059 NJR983055:NJX983059 NTN983055:NTT983059 ODJ983055:ODP983059 ONF983055:ONL983059 OXB983055:OXH983059 PGX983055:PHD983059 PQT983055:PQZ983059 QAP983055:QAV983059 QKL983055:QKR983059 QUH983055:QUN983059 RED983055:REJ983059 RNZ983055:ROF983059 RXV983055:RYB983059 SHR983055:SHX983059 SRN983055:SRT983059 TBJ983055:TBP983059 TLF983055:TLL983059 TVB983055:TVH983059 UEX983055:UFD983059 UOT983055:UOZ983059 UYP983055:UYV983059 VIL983055:VIR983059 VSH983055:VSN983059 WCD983055:WCJ983059 WLZ983055:WMF983059 WVV983055:WWB983059" xr:uid="{0E248CBD-4878-4341-8F49-BEB17904D333}">
      <formula1>$AK$16:$AK$21</formula1>
    </dataValidation>
    <dataValidation allowBlank="1" showInputMessage="1" sqref="AC15:AF15 JY15:KB15 TU15:TX15 ADQ15:ADT15 ANM15:ANP15 AXI15:AXL15 BHE15:BHH15 BRA15:BRD15 CAW15:CAZ15 CKS15:CKV15 CUO15:CUR15 DEK15:DEN15 DOG15:DOJ15 DYC15:DYF15 EHY15:EIB15 ERU15:ERX15 FBQ15:FBT15 FLM15:FLP15 FVI15:FVL15 GFE15:GFH15 GPA15:GPD15 GYW15:GYZ15 HIS15:HIV15 HSO15:HSR15 ICK15:ICN15 IMG15:IMJ15 IWC15:IWF15 JFY15:JGB15 JPU15:JPX15 JZQ15:JZT15 KJM15:KJP15 KTI15:KTL15 LDE15:LDH15 LNA15:LND15 LWW15:LWZ15 MGS15:MGV15 MQO15:MQR15 NAK15:NAN15 NKG15:NKJ15 NUC15:NUF15 ODY15:OEB15 ONU15:ONX15 OXQ15:OXT15 PHM15:PHP15 PRI15:PRL15 QBE15:QBH15 QLA15:QLD15 QUW15:QUZ15 RES15:REV15 ROO15:ROR15 RYK15:RYN15 SIG15:SIJ15 SSC15:SSF15 TBY15:TCB15 TLU15:TLX15 TVQ15:TVT15 UFM15:UFP15 UPI15:UPL15 UZE15:UZH15 VJA15:VJD15 VSW15:VSZ15 WCS15:WCV15 WMO15:WMR15 WWK15:WWN15 AC65551:AF65551 JY65551:KB65551 TU65551:TX65551 ADQ65551:ADT65551 ANM65551:ANP65551 AXI65551:AXL65551 BHE65551:BHH65551 BRA65551:BRD65551 CAW65551:CAZ65551 CKS65551:CKV65551 CUO65551:CUR65551 DEK65551:DEN65551 DOG65551:DOJ65551 DYC65551:DYF65551 EHY65551:EIB65551 ERU65551:ERX65551 FBQ65551:FBT65551 FLM65551:FLP65551 FVI65551:FVL65551 GFE65551:GFH65551 GPA65551:GPD65551 GYW65551:GYZ65551 HIS65551:HIV65551 HSO65551:HSR65551 ICK65551:ICN65551 IMG65551:IMJ65551 IWC65551:IWF65551 JFY65551:JGB65551 JPU65551:JPX65551 JZQ65551:JZT65551 KJM65551:KJP65551 KTI65551:KTL65551 LDE65551:LDH65551 LNA65551:LND65551 LWW65551:LWZ65551 MGS65551:MGV65551 MQO65551:MQR65551 NAK65551:NAN65551 NKG65551:NKJ65551 NUC65551:NUF65551 ODY65551:OEB65551 ONU65551:ONX65551 OXQ65551:OXT65551 PHM65551:PHP65551 PRI65551:PRL65551 QBE65551:QBH65551 QLA65551:QLD65551 QUW65551:QUZ65551 RES65551:REV65551 ROO65551:ROR65551 RYK65551:RYN65551 SIG65551:SIJ65551 SSC65551:SSF65551 TBY65551:TCB65551 TLU65551:TLX65551 TVQ65551:TVT65551 UFM65551:UFP65551 UPI65551:UPL65551 UZE65551:UZH65551 VJA65551:VJD65551 VSW65551:VSZ65551 WCS65551:WCV65551 WMO65551:WMR65551 WWK65551:WWN65551 AC131087:AF131087 JY131087:KB131087 TU131087:TX131087 ADQ131087:ADT131087 ANM131087:ANP131087 AXI131087:AXL131087 BHE131087:BHH131087 BRA131087:BRD131087 CAW131087:CAZ131087 CKS131087:CKV131087 CUO131087:CUR131087 DEK131087:DEN131087 DOG131087:DOJ131087 DYC131087:DYF131087 EHY131087:EIB131087 ERU131087:ERX131087 FBQ131087:FBT131087 FLM131087:FLP131087 FVI131087:FVL131087 GFE131087:GFH131087 GPA131087:GPD131087 GYW131087:GYZ131087 HIS131087:HIV131087 HSO131087:HSR131087 ICK131087:ICN131087 IMG131087:IMJ131087 IWC131087:IWF131087 JFY131087:JGB131087 JPU131087:JPX131087 JZQ131087:JZT131087 KJM131087:KJP131087 KTI131087:KTL131087 LDE131087:LDH131087 LNA131087:LND131087 LWW131087:LWZ131087 MGS131087:MGV131087 MQO131087:MQR131087 NAK131087:NAN131087 NKG131087:NKJ131087 NUC131087:NUF131087 ODY131087:OEB131087 ONU131087:ONX131087 OXQ131087:OXT131087 PHM131087:PHP131087 PRI131087:PRL131087 QBE131087:QBH131087 QLA131087:QLD131087 QUW131087:QUZ131087 RES131087:REV131087 ROO131087:ROR131087 RYK131087:RYN131087 SIG131087:SIJ131087 SSC131087:SSF131087 TBY131087:TCB131087 TLU131087:TLX131087 TVQ131087:TVT131087 UFM131087:UFP131087 UPI131087:UPL131087 UZE131087:UZH131087 VJA131087:VJD131087 VSW131087:VSZ131087 WCS131087:WCV131087 WMO131087:WMR131087 WWK131087:WWN131087 AC196623:AF196623 JY196623:KB196623 TU196623:TX196623 ADQ196623:ADT196623 ANM196623:ANP196623 AXI196623:AXL196623 BHE196623:BHH196623 BRA196623:BRD196623 CAW196623:CAZ196623 CKS196623:CKV196623 CUO196623:CUR196623 DEK196623:DEN196623 DOG196623:DOJ196623 DYC196623:DYF196623 EHY196623:EIB196623 ERU196623:ERX196623 FBQ196623:FBT196623 FLM196623:FLP196623 FVI196623:FVL196623 GFE196623:GFH196623 GPA196623:GPD196623 GYW196623:GYZ196623 HIS196623:HIV196623 HSO196623:HSR196623 ICK196623:ICN196623 IMG196623:IMJ196623 IWC196623:IWF196623 JFY196623:JGB196623 JPU196623:JPX196623 JZQ196623:JZT196623 KJM196623:KJP196623 KTI196623:KTL196623 LDE196623:LDH196623 LNA196623:LND196623 LWW196623:LWZ196623 MGS196623:MGV196623 MQO196623:MQR196623 NAK196623:NAN196623 NKG196623:NKJ196623 NUC196623:NUF196623 ODY196623:OEB196623 ONU196623:ONX196623 OXQ196623:OXT196623 PHM196623:PHP196623 PRI196623:PRL196623 QBE196623:QBH196623 QLA196623:QLD196623 QUW196623:QUZ196623 RES196623:REV196623 ROO196623:ROR196623 RYK196623:RYN196623 SIG196623:SIJ196623 SSC196623:SSF196623 TBY196623:TCB196623 TLU196623:TLX196623 TVQ196623:TVT196623 UFM196623:UFP196623 UPI196623:UPL196623 UZE196623:UZH196623 VJA196623:VJD196623 VSW196623:VSZ196623 WCS196623:WCV196623 WMO196623:WMR196623 WWK196623:WWN196623 AC262159:AF262159 JY262159:KB262159 TU262159:TX262159 ADQ262159:ADT262159 ANM262159:ANP262159 AXI262159:AXL262159 BHE262159:BHH262159 BRA262159:BRD262159 CAW262159:CAZ262159 CKS262159:CKV262159 CUO262159:CUR262159 DEK262159:DEN262159 DOG262159:DOJ262159 DYC262159:DYF262159 EHY262159:EIB262159 ERU262159:ERX262159 FBQ262159:FBT262159 FLM262159:FLP262159 FVI262159:FVL262159 GFE262159:GFH262159 GPA262159:GPD262159 GYW262159:GYZ262159 HIS262159:HIV262159 HSO262159:HSR262159 ICK262159:ICN262159 IMG262159:IMJ262159 IWC262159:IWF262159 JFY262159:JGB262159 JPU262159:JPX262159 JZQ262159:JZT262159 KJM262159:KJP262159 KTI262159:KTL262159 LDE262159:LDH262159 LNA262159:LND262159 LWW262159:LWZ262159 MGS262159:MGV262159 MQO262159:MQR262159 NAK262159:NAN262159 NKG262159:NKJ262159 NUC262159:NUF262159 ODY262159:OEB262159 ONU262159:ONX262159 OXQ262159:OXT262159 PHM262159:PHP262159 PRI262159:PRL262159 QBE262159:QBH262159 QLA262159:QLD262159 QUW262159:QUZ262159 RES262159:REV262159 ROO262159:ROR262159 RYK262159:RYN262159 SIG262159:SIJ262159 SSC262159:SSF262159 TBY262159:TCB262159 TLU262159:TLX262159 TVQ262159:TVT262159 UFM262159:UFP262159 UPI262159:UPL262159 UZE262159:UZH262159 VJA262159:VJD262159 VSW262159:VSZ262159 WCS262159:WCV262159 WMO262159:WMR262159 WWK262159:WWN262159 AC327695:AF327695 JY327695:KB327695 TU327695:TX327695 ADQ327695:ADT327695 ANM327695:ANP327695 AXI327695:AXL327695 BHE327695:BHH327695 BRA327695:BRD327695 CAW327695:CAZ327695 CKS327695:CKV327695 CUO327695:CUR327695 DEK327695:DEN327695 DOG327695:DOJ327695 DYC327695:DYF327695 EHY327695:EIB327695 ERU327695:ERX327695 FBQ327695:FBT327695 FLM327695:FLP327695 FVI327695:FVL327695 GFE327695:GFH327695 GPA327695:GPD327695 GYW327695:GYZ327695 HIS327695:HIV327695 HSO327695:HSR327695 ICK327695:ICN327695 IMG327695:IMJ327695 IWC327695:IWF327695 JFY327695:JGB327695 JPU327695:JPX327695 JZQ327695:JZT327695 KJM327695:KJP327695 KTI327695:KTL327695 LDE327695:LDH327695 LNA327695:LND327695 LWW327695:LWZ327695 MGS327695:MGV327695 MQO327695:MQR327695 NAK327695:NAN327695 NKG327695:NKJ327695 NUC327695:NUF327695 ODY327695:OEB327695 ONU327695:ONX327695 OXQ327695:OXT327695 PHM327695:PHP327695 PRI327695:PRL327695 QBE327695:QBH327695 QLA327695:QLD327695 QUW327695:QUZ327695 RES327695:REV327695 ROO327695:ROR327695 RYK327695:RYN327695 SIG327695:SIJ327695 SSC327695:SSF327695 TBY327695:TCB327695 TLU327695:TLX327695 TVQ327695:TVT327695 UFM327695:UFP327695 UPI327695:UPL327695 UZE327695:UZH327695 VJA327695:VJD327695 VSW327695:VSZ327695 WCS327695:WCV327695 WMO327695:WMR327695 WWK327695:WWN327695 AC393231:AF393231 JY393231:KB393231 TU393231:TX393231 ADQ393231:ADT393231 ANM393231:ANP393231 AXI393231:AXL393231 BHE393231:BHH393231 BRA393231:BRD393231 CAW393231:CAZ393231 CKS393231:CKV393231 CUO393231:CUR393231 DEK393231:DEN393231 DOG393231:DOJ393231 DYC393231:DYF393231 EHY393231:EIB393231 ERU393231:ERX393231 FBQ393231:FBT393231 FLM393231:FLP393231 FVI393231:FVL393231 GFE393231:GFH393231 GPA393231:GPD393231 GYW393231:GYZ393231 HIS393231:HIV393231 HSO393231:HSR393231 ICK393231:ICN393231 IMG393231:IMJ393231 IWC393231:IWF393231 JFY393231:JGB393231 JPU393231:JPX393231 JZQ393231:JZT393231 KJM393231:KJP393231 KTI393231:KTL393231 LDE393231:LDH393231 LNA393231:LND393231 LWW393231:LWZ393231 MGS393231:MGV393231 MQO393231:MQR393231 NAK393231:NAN393231 NKG393231:NKJ393231 NUC393231:NUF393231 ODY393231:OEB393231 ONU393231:ONX393231 OXQ393231:OXT393231 PHM393231:PHP393231 PRI393231:PRL393231 QBE393231:QBH393231 QLA393231:QLD393231 QUW393231:QUZ393231 RES393231:REV393231 ROO393231:ROR393231 RYK393231:RYN393231 SIG393231:SIJ393231 SSC393231:SSF393231 TBY393231:TCB393231 TLU393231:TLX393231 TVQ393231:TVT393231 UFM393231:UFP393231 UPI393231:UPL393231 UZE393231:UZH393231 VJA393231:VJD393231 VSW393231:VSZ393231 WCS393231:WCV393231 WMO393231:WMR393231 WWK393231:WWN393231 AC458767:AF458767 JY458767:KB458767 TU458767:TX458767 ADQ458767:ADT458767 ANM458767:ANP458767 AXI458767:AXL458767 BHE458767:BHH458767 BRA458767:BRD458767 CAW458767:CAZ458767 CKS458767:CKV458767 CUO458767:CUR458767 DEK458767:DEN458767 DOG458767:DOJ458767 DYC458767:DYF458767 EHY458767:EIB458767 ERU458767:ERX458767 FBQ458767:FBT458767 FLM458767:FLP458767 FVI458767:FVL458767 GFE458767:GFH458767 GPA458767:GPD458767 GYW458767:GYZ458767 HIS458767:HIV458767 HSO458767:HSR458767 ICK458767:ICN458767 IMG458767:IMJ458767 IWC458767:IWF458767 JFY458767:JGB458767 JPU458767:JPX458767 JZQ458767:JZT458767 KJM458767:KJP458767 KTI458767:KTL458767 LDE458767:LDH458767 LNA458767:LND458767 LWW458767:LWZ458767 MGS458767:MGV458767 MQO458767:MQR458767 NAK458767:NAN458767 NKG458767:NKJ458767 NUC458767:NUF458767 ODY458767:OEB458767 ONU458767:ONX458767 OXQ458767:OXT458767 PHM458767:PHP458767 PRI458767:PRL458767 QBE458767:QBH458767 QLA458767:QLD458767 QUW458767:QUZ458767 RES458767:REV458767 ROO458767:ROR458767 RYK458767:RYN458767 SIG458767:SIJ458767 SSC458767:SSF458767 TBY458767:TCB458767 TLU458767:TLX458767 TVQ458767:TVT458767 UFM458767:UFP458767 UPI458767:UPL458767 UZE458767:UZH458767 VJA458767:VJD458767 VSW458767:VSZ458767 WCS458767:WCV458767 WMO458767:WMR458767 WWK458767:WWN458767 AC524303:AF524303 JY524303:KB524303 TU524303:TX524303 ADQ524303:ADT524303 ANM524303:ANP524303 AXI524303:AXL524303 BHE524303:BHH524303 BRA524303:BRD524303 CAW524303:CAZ524303 CKS524303:CKV524303 CUO524303:CUR524303 DEK524303:DEN524303 DOG524303:DOJ524303 DYC524303:DYF524303 EHY524303:EIB524303 ERU524303:ERX524303 FBQ524303:FBT524303 FLM524303:FLP524303 FVI524303:FVL524303 GFE524303:GFH524303 GPA524303:GPD524303 GYW524303:GYZ524303 HIS524303:HIV524303 HSO524303:HSR524303 ICK524303:ICN524303 IMG524303:IMJ524303 IWC524303:IWF524303 JFY524303:JGB524303 JPU524303:JPX524303 JZQ524303:JZT524303 KJM524303:KJP524303 KTI524303:KTL524303 LDE524303:LDH524303 LNA524303:LND524303 LWW524303:LWZ524303 MGS524303:MGV524303 MQO524303:MQR524303 NAK524303:NAN524303 NKG524303:NKJ524303 NUC524303:NUF524303 ODY524303:OEB524303 ONU524303:ONX524303 OXQ524303:OXT524303 PHM524303:PHP524303 PRI524303:PRL524303 QBE524303:QBH524303 QLA524303:QLD524303 QUW524303:QUZ524303 RES524303:REV524303 ROO524303:ROR524303 RYK524303:RYN524303 SIG524303:SIJ524303 SSC524303:SSF524303 TBY524303:TCB524303 TLU524303:TLX524303 TVQ524303:TVT524303 UFM524303:UFP524303 UPI524303:UPL524303 UZE524303:UZH524303 VJA524303:VJD524303 VSW524303:VSZ524303 WCS524303:WCV524303 WMO524303:WMR524303 WWK524303:WWN524303 AC589839:AF589839 JY589839:KB589839 TU589839:TX589839 ADQ589839:ADT589839 ANM589839:ANP589839 AXI589839:AXL589839 BHE589839:BHH589839 BRA589839:BRD589839 CAW589839:CAZ589839 CKS589839:CKV589839 CUO589839:CUR589839 DEK589839:DEN589839 DOG589839:DOJ589839 DYC589839:DYF589839 EHY589839:EIB589839 ERU589839:ERX589839 FBQ589839:FBT589839 FLM589839:FLP589839 FVI589839:FVL589839 GFE589839:GFH589839 GPA589839:GPD589839 GYW589839:GYZ589839 HIS589839:HIV589839 HSO589839:HSR589839 ICK589839:ICN589839 IMG589839:IMJ589839 IWC589839:IWF589839 JFY589839:JGB589839 JPU589839:JPX589839 JZQ589839:JZT589839 KJM589839:KJP589839 KTI589839:KTL589839 LDE589839:LDH589839 LNA589839:LND589839 LWW589839:LWZ589839 MGS589839:MGV589839 MQO589839:MQR589839 NAK589839:NAN589839 NKG589839:NKJ589839 NUC589839:NUF589839 ODY589839:OEB589839 ONU589839:ONX589839 OXQ589839:OXT589839 PHM589839:PHP589839 PRI589839:PRL589839 QBE589839:QBH589839 QLA589839:QLD589839 QUW589839:QUZ589839 RES589839:REV589839 ROO589839:ROR589839 RYK589839:RYN589839 SIG589839:SIJ589839 SSC589839:SSF589839 TBY589839:TCB589839 TLU589839:TLX589839 TVQ589839:TVT589839 UFM589839:UFP589839 UPI589839:UPL589839 UZE589839:UZH589839 VJA589839:VJD589839 VSW589839:VSZ589839 WCS589839:WCV589839 WMO589839:WMR589839 WWK589839:WWN589839 AC655375:AF655375 JY655375:KB655375 TU655375:TX655375 ADQ655375:ADT655375 ANM655375:ANP655375 AXI655375:AXL655375 BHE655375:BHH655375 BRA655375:BRD655375 CAW655375:CAZ655375 CKS655375:CKV655375 CUO655375:CUR655375 DEK655375:DEN655375 DOG655375:DOJ655375 DYC655375:DYF655375 EHY655375:EIB655375 ERU655375:ERX655375 FBQ655375:FBT655375 FLM655375:FLP655375 FVI655375:FVL655375 GFE655375:GFH655375 GPA655375:GPD655375 GYW655375:GYZ655375 HIS655375:HIV655375 HSO655375:HSR655375 ICK655375:ICN655375 IMG655375:IMJ655375 IWC655375:IWF655375 JFY655375:JGB655375 JPU655375:JPX655375 JZQ655375:JZT655375 KJM655375:KJP655375 KTI655375:KTL655375 LDE655375:LDH655375 LNA655375:LND655375 LWW655375:LWZ655375 MGS655375:MGV655375 MQO655375:MQR655375 NAK655375:NAN655375 NKG655375:NKJ655375 NUC655375:NUF655375 ODY655375:OEB655375 ONU655375:ONX655375 OXQ655375:OXT655375 PHM655375:PHP655375 PRI655375:PRL655375 QBE655375:QBH655375 QLA655375:QLD655375 QUW655375:QUZ655375 RES655375:REV655375 ROO655375:ROR655375 RYK655375:RYN655375 SIG655375:SIJ655375 SSC655375:SSF655375 TBY655375:TCB655375 TLU655375:TLX655375 TVQ655375:TVT655375 UFM655375:UFP655375 UPI655375:UPL655375 UZE655375:UZH655375 VJA655375:VJD655375 VSW655375:VSZ655375 WCS655375:WCV655375 WMO655375:WMR655375 WWK655375:WWN655375 AC720911:AF720911 JY720911:KB720911 TU720911:TX720911 ADQ720911:ADT720911 ANM720911:ANP720911 AXI720911:AXL720911 BHE720911:BHH720911 BRA720911:BRD720911 CAW720911:CAZ720911 CKS720911:CKV720911 CUO720911:CUR720911 DEK720911:DEN720911 DOG720911:DOJ720911 DYC720911:DYF720911 EHY720911:EIB720911 ERU720911:ERX720911 FBQ720911:FBT720911 FLM720911:FLP720911 FVI720911:FVL720911 GFE720911:GFH720911 GPA720911:GPD720911 GYW720911:GYZ720911 HIS720911:HIV720911 HSO720911:HSR720911 ICK720911:ICN720911 IMG720911:IMJ720911 IWC720911:IWF720911 JFY720911:JGB720911 JPU720911:JPX720911 JZQ720911:JZT720911 KJM720911:KJP720911 KTI720911:KTL720911 LDE720911:LDH720911 LNA720911:LND720911 LWW720911:LWZ720911 MGS720911:MGV720911 MQO720911:MQR720911 NAK720911:NAN720911 NKG720911:NKJ720911 NUC720911:NUF720911 ODY720911:OEB720911 ONU720911:ONX720911 OXQ720911:OXT720911 PHM720911:PHP720911 PRI720911:PRL720911 QBE720911:QBH720911 QLA720911:QLD720911 QUW720911:QUZ720911 RES720911:REV720911 ROO720911:ROR720911 RYK720911:RYN720911 SIG720911:SIJ720911 SSC720911:SSF720911 TBY720911:TCB720911 TLU720911:TLX720911 TVQ720911:TVT720911 UFM720911:UFP720911 UPI720911:UPL720911 UZE720911:UZH720911 VJA720911:VJD720911 VSW720911:VSZ720911 WCS720911:WCV720911 WMO720911:WMR720911 WWK720911:WWN720911 AC786447:AF786447 JY786447:KB786447 TU786447:TX786447 ADQ786447:ADT786447 ANM786447:ANP786447 AXI786447:AXL786447 BHE786447:BHH786447 BRA786447:BRD786447 CAW786447:CAZ786447 CKS786447:CKV786447 CUO786447:CUR786447 DEK786447:DEN786447 DOG786447:DOJ786447 DYC786447:DYF786447 EHY786447:EIB786447 ERU786447:ERX786447 FBQ786447:FBT786447 FLM786447:FLP786447 FVI786447:FVL786447 GFE786447:GFH786447 GPA786447:GPD786447 GYW786447:GYZ786447 HIS786447:HIV786447 HSO786447:HSR786447 ICK786447:ICN786447 IMG786447:IMJ786447 IWC786447:IWF786447 JFY786447:JGB786447 JPU786447:JPX786447 JZQ786447:JZT786447 KJM786447:KJP786447 KTI786447:KTL786447 LDE786447:LDH786447 LNA786447:LND786447 LWW786447:LWZ786447 MGS786447:MGV786447 MQO786447:MQR786447 NAK786447:NAN786447 NKG786447:NKJ786447 NUC786447:NUF786447 ODY786447:OEB786447 ONU786447:ONX786447 OXQ786447:OXT786447 PHM786447:PHP786447 PRI786447:PRL786447 QBE786447:QBH786447 QLA786447:QLD786447 QUW786447:QUZ786447 RES786447:REV786447 ROO786447:ROR786447 RYK786447:RYN786447 SIG786447:SIJ786447 SSC786447:SSF786447 TBY786447:TCB786447 TLU786447:TLX786447 TVQ786447:TVT786447 UFM786447:UFP786447 UPI786447:UPL786447 UZE786447:UZH786447 VJA786447:VJD786447 VSW786447:VSZ786447 WCS786447:WCV786447 WMO786447:WMR786447 WWK786447:WWN786447 AC851983:AF851983 JY851983:KB851983 TU851983:TX851983 ADQ851983:ADT851983 ANM851983:ANP851983 AXI851983:AXL851983 BHE851983:BHH851983 BRA851983:BRD851983 CAW851983:CAZ851983 CKS851983:CKV851983 CUO851983:CUR851983 DEK851983:DEN851983 DOG851983:DOJ851983 DYC851983:DYF851983 EHY851983:EIB851983 ERU851983:ERX851983 FBQ851983:FBT851983 FLM851983:FLP851983 FVI851983:FVL851983 GFE851983:GFH851983 GPA851983:GPD851983 GYW851983:GYZ851983 HIS851983:HIV851983 HSO851983:HSR851983 ICK851983:ICN851983 IMG851983:IMJ851983 IWC851983:IWF851983 JFY851983:JGB851983 JPU851983:JPX851983 JZQ851983:JZT851983 KJM851983:KJP851983 KTI851983:KTL851983 LDE851983:LDH851983 LNA851983:LND851983 LWW851983:LWZ851983 MGS851983:MGV851983 MQO851983:MQR851983 NAK851983:NAN851983 NKG851983:NKJ851983 NUC851983:NUF851983 ODY851983:OEB851983 ONU851983:ONX851983 OXQ851983:OXT851983 PHM851983:PHP851983 PRI851983:PRL851983 QBE851983:QBH851983 QLA851983:QLD851983 QUW851983:QUZ851983 RES851983:REV851983 ROO851983:ROR851983 RYK851983:RYN851983 SIG851983:SIJ851983 SSC851983:SSF851983 TBY851983:TCB851983 TLU851983:TLX851983 TVQ851983:TVT851983 UFM851983:UFP851983 UPI851983:UPL851983 UZE851983:UZH851983 VJA851983:VJD851983 VSW851983:VSZ851983 WCS851983:WCV851983 WMO851983:WMR851983 WWK851983:WWN851983 AC917519:AF917519 JY917519:KB917519 TU917519:TX917519 ADQ917519:ADT917519 ANM917519:ANP917519 AXI917519:AXL917519 BHE917519:BHH917519 BRA917519:BRD917519 CAW917519:CAZ917519 CKS917519:CKV917519 CUO917519:CUR917519 DEK917519:DEN917519 DOG917519:DOJ917519 DYC917519:DYF917519 EHY917519:EIB917519 ERU917519:ERX917519 FBQ917519:FBT917519 FLM917519:FLP917519 FVI917519:FVL917519 GFE917519:GFH917519 GPA917519:GPD917519 GYW917519:GYZ917519 HIS917519:HIV917519 HSO917519:HSR917519 ICK917519:ICN917519 IMG917519:IMJ917519 IWC917519:IWF917519 JFY917519:JGB917519 JPU917519:JPX917519 JZQ917519:JZT917519 KJM917519:KJP917519 KTI917519:KTL917519 LDE917519:LDH917519 LNA917519:LND917519 LWW917519:LWZ917519 MGS917519:MGV917519 MQO917519:MQR917519 NAK917519:NAN917519 NKG917519:NKJ917519 NUC917519:NUF917519 ODY917519:OEB917519 ONU917519:ONX917519 OXQ917519:OXT917519 PHM917519:PHP917519 PRI917519:PRL917519 QBE917519:QBH917519 QLA917519:QLD917519 QUW917519:QUZ917519 RES917519:REV917519 ROO917519:ROR917519 RYK917519:RYN917519 SIG917519:SIJ917519 SSC917519:SSF917519 TBY917519:TCB917519 TLU917519:TLX917519 TVQ917519:TVT917519 UFM917519:UFP917519 UPI917519:UPL917519 UZE917519:UZH917519 VJA917519:VJD917519 VSW917519:VSZ917519 WCS917519:WCV917519 WMO917519:WMR917519 WWK917519:WWN917519 AC983055:AF983055 JY983055:KB983055 TU983055:TX983055 ADQ983055:ADT983055 ANM983055:ANP983055 AXI983055:AXL983055 BHE983055:BHH983055 BRA983055:BRD983055 CAW983055:CAZ983055 CKS983055:CKV983055 CUO983055:CUR983055 DEK983055:DEN983055 DOG983055:DOJ983055 DYC983055:DYF983055 EHY983055:EIB983055 ERU983055:ERX983055 FBQ983055:FBT983055 FLM983055:FLP983055 FVI983055:FVL983055 GFE983055:GFH983055 GPA983055:GPD983055 GYW983055:GYZ983055 HIS983055:HIV983055 HSO983055:HSR983055 ICK983055:ICN983055 IMG983055:IMJ983055 IWC983055:IWF983055 JFY983055:JGB983055 JPU983055:JPX983055 JZQ983055:JZT983055 KJM983055:KJP983055 KTI983055:KTL983055 LDE983055:LDH983055 LNA983055:LND983055 LWW983055:LWZ983055 MGS983055:MGV983055 MQO983055:MQR983055 NAK983055:NAN983055 NKG983055:NKJ983055 NUC983055:NUF983055 ODY983055:OEB983055 ONU983055:ONX983055 OXQ983055:OXT983055 PHM983055:PHP983055 PRI983055:PRL983055 QBE983055:QBH983055 QLA983055:QLD983055 QUW983055:QUZ983055 RES983055:REV983055 ROO983055:ROR983055 RYK983055:RYN983055 SIG983055:SIJ983055 SSC983055:SSF983055 TBY983055:TCB983055 TLU983055:TLX983055 TVQ983055:TVT983055 UFM983055:UFP983055 UPI983055:UPL983055 UZE983055:UZH983055 VJA983055:VJD983055 VSW983055:VSZ983055 WCS983055:WCV983055 WMO983055:WMR983055 WWK983055:WWN983055" xr:uid="{E7DCA732-2A76-452D-9C56-1C68DCD11D09}"/>
  </dataValidations>
  <printOptions horizontalCentered="1"/>
  <pageMargins left="0.74803149606299213" right="0.74803149606299213" top="0.39370078740157483" bottom="0.19685039370078741" header="0.31496062992125984" footer="0.31496062992125984"/>
  <pageSetup paperSize="9" scale="79" orientation="portrait" cellComments="asDisplayed" r:id="rId1"/>
  <headerFooter scaleWithDoc="0" alignWithMargins="0">
    <oddFooter>&amp;Lsf08a2</oddFooter>
  </headerFooter>
  <ignoredErrors>
    <ignoredError sqref="N24:AE24 X18 AB18 X15 N28:AE28 N34:T34 X16 X17 X19 X20 X21 X22 X23 AB15 AB16 AB17 AB20 AB19 AB21 AB22 AB23 N30:AE30 N29:T29 X29 AB29:AE29 X31 AB31:AE31 X32 AB32:AE32 X33 AB33:AE33 X34 AB34:AE34 X35 AB35 X25 X26 X27 AB25:AE25 AB26:AE26 AB27:AE27 AD15:AE15 AD16:AE16 AD17:AE17 AD18:AE18 AD19:AE19 AD20:AE20 AD21:AE21 AD22:AE22 AD23:AE23 AD35:AE3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7232A-EA75-40DA-9430-AE2FB835CEC9}">
  <sheetPr>
    <tabColor rgb="FF00B0F0"/>
  </sheetPr>
  <dimension ref="A1:BF522"/>
  <sheetViews>
    <sheetView showGridLines="0" view="pageBreakPreview" topLeftCell="A10" zoomScaleNormal="100" zoomScaleSheetLayoutView="100" workbookViewId="0">
      <selection activeCell="AC36" sqref="AC36"/>
    </sheetView>
  </sheetViews>
  <sheetFormatPr defaultColWidth="3.125" defaultRowHeight="18" customHeight="1"/>
  <cols>
    <col min="1" max="22" width="3.125" style="137" customWidth="1"/>
    <col min="23" max="23" width="4.125" style="137" customWidth="1"/>
    <col min="24" max="24" width="3.125" style="137" customWidth="1"/>
    <col min="25" max="25" width="3.5" style="137" bestFit="1" customWidth="1"/>
    <col min="26" max="30" width="3.125" style="137" customWidth="1"/>
    <col min="31" max="31" width="4.625" style="137" customWidth="1"/>
    <col min="32" max="32" width="2.125" style="137" customWidth="1"/>
    <col min="33" max="33" width="3.125" style="160" customWidth="1"/>
    <col min="34" max="35" width="2.875" style="161" customWidth="1"/>
    <col min="36" max="36" width="3.125" style="161" customWidth="1"/>
    <col min="37" max="37" width="21.875" style="161" hidden="1" customWidth="1"/>
    <col min="38" max="45" width="3.125" style="161" customWidth="1"/>
    <col min="46" max="56" width="3.125" style="160" customWidth="1"/>
    <col min="57" max="64" width="3.125" style="137" customWidth="1"/>
    <col min="65" max="278" width="3.125" style="137"/>
    <col min="279" max="279" width="4.125" style="137" customWidth="1"/>
    <col min="280" max="280" width="3.125" style="137"/>
    <col min="281" max="281" width="3.5" style="137" bestFit="1" customWidth="1"/>
    <col min="282" max="286" width="3.125" style="137"/>
    <col min="287" max="287" width="4.625" style="137" customWidth="1"/>
    <col min="288" max="288" width="2.125" style="137" customWidth="1"/>
    <col min="289" max="289" width="3.125" style="137"/>
    <col min="290" max="295" width="0" style="137" hidden="1" customWidth="1"/>
    <col min="296" max="301" width="3.125" style="137"/>
    <col min="302" max="302" width="3.125" style="137" customWidth="1"/>
    <col min="303" max="534" width="3.125" style="137"/>
    <col min="535" max="535" width="4.125" style="137" customWidth="1"/>
    <col min="536" max="536" width="3.125" style="137"/>
    <col min="537" max="537" width="3.5" style="137" bestFit="1" customWidth="1"/>
    <col min="538" max="542" width="3.125" style="137"/>
    <col min="543" max="543" width="4.625" style="137" customWidth="1"/>
    <col min="544" max="544" width="2.125" style="137" customWidth="1"/>
    <col min="545" max="545" width="3.125" style="137"/>
    <col min="546" max="551" width="0" style="137" hidden="1" customWidth="1"/>
    <col min="552" max="557" width="3.125" style="137"/>
    <col min="558" max="558" width="3.125" style="137" customWidth="1"/>
    <col min="559" max="790" width="3.125" style="137"/>
    <col min="791" max="791" width="4.125" style="137" customWidth="1"/>
    <col min="792" max="792" width="3.125" style="137"/>
    <col min="793" max="793" width="3.5" style="137" bestFit="1" customWidth="1"/>
    <col min="794" max="798" width="3.125" style="137"/>
    <col min="799" max="799" width="4.625" style="137" customWidth="1"/>
    <col min="800" max="800" width="2.125" style="137" customWidth="1"/>
    <col min="801" max="801" width="3.125" style="137"/>
    <col min="802" max="807" width="0" style="137" hidden="1" customWidth="1"/>
    <col min="808" max="813" width="3.125" style="137"/>
    <col min="814" max="814" width="3.125" style="137" customWidth="1"/>
    <col min="815" max="1046" width="3.125" style="137"/>
    <col min="1047" max="1047" width="4.125" style="137" customWidth="1"/>
    <col min="1048" max="1048" width="3.125" style="137"/>
    <col min="1049" max="1049" width="3.5" style="137" bestFit="1" customWidth="1"/>
    <col min="1050" max="1054" width="3.125" style="137"/>
    <col min="1055" max="1055" width="4.625" style="137" customWidth="1"/>
    <col min="1056" max="1056" width="2.125" style="137" customWidth="1"/>
    <col min="1057" max="1057" width="3.125" style="137"/>
    <col min="1058" max="1063" width="0" style="137" hidden="1" customWidth="1"/>
    <col min="1064" max="1069" width="3.125" style="137"/>
    <col min="1070" max="1070" width="3.125" style="137" customWidth="1"/>
    <col min="1071" max="1302" width="3.125" style="137"/>
    <col min="1303" max="1303" width="4.125" style="137" customWidth="1"/>
    <col min="1304" max="1304" width="3.125" style="137"/>
    <col min="1305" max="1305" width="3.5" style="137" bestFit="1" customWidth="1"/>
    <col min="1306" max="1310" width="3.125" style="137"/>
    <col min="1311" max="1311" width="4.625" style="137" customWidth="1"/>
    <col min="1312" max="1312" width="2.125" style="137" customWidth="1"/>
    <col min="1313" max="1313" width="3.125" style="137"/>
    <col min="1314" max="1319" width="0" style="137" hidden="1" customWidth="1"/>
    <col min="1320" max="1325" width="3.125" style="137"/>
    <col min="1326" max="1326" width="3.125" style="137" customWidth="1"/>
    <col min="1327" max="1558" width="3.125" style="137"/>
    <col min="1559" max="1559" width="4.125" style="137" customWidth="1"/>
    <col min="1560" max="1560" width="3.125" style="137"/>
    <col min="1561" max="1561" width="3.5" style="137" bestFit="1" customWidth="1"/>
    <col min="1562" max="1566" width="3.125" style="137"/>
    <col min="1567" max="1567" width="4.625" style="137" customWidth="1"/>
    <col min="1568" max="1568" width="2.125" style="137" customWidth="1"/>
    <col min="1569" max="1569" width="3.125" style="137"/>
    <col min="1570" max="1575" width="0" style="137" hidden="1" customWidth="1"/>
    <col min="1576" max="1581" width="3.125" style="137"/>
    <col min="1582" max="1582" width="3.125" style="137" customWidth="1"/>
    <col min="1583" max="1814" width="3.125" style="137"/>
    <col min="1815" max="1815" width="4.125" style="137" customWidth="1"/>
    <col min="1816" max="1816" width="3.125" style="137"/>
    <col min="1817" max="1817" width="3.5" style="137" bestFit="1" customWidth="1"/>
    <col min="1818" max="1822" width="3.125" style="137"/>
    <col min="1823" max="1823" width="4.625" style="137" customWidth="1"/>
    <col min="1824" max="1824" width="2.125" style="137" customWidth="1"/>
    <col min="1825" max="1825" width="3.125" style="137"/>
    <col min="1826" max="1831" width="0" style="137" hidden="1" customWidth="1"/>
    <col min="1832" max="1837" width="3.125" style="137"/>
    <col min="1838" max="1838" width="3.125" style="137" customWidth="1"/>
    <col min="1839" max="2070" width="3.125" style="137"/>
    <col min="2071" max="2071" width="4.125" style="137" customWidth="1"/>
    <col min="2072" max="2072" width="3.125" style="137"/>
    <col min="2073" max="2073" width="3.5" style="137" bestFit="1" customWidth="1"/>
    <col min="2074" max="2078" width="3.125" style="137"/>
    <col min="2079" max="2079" width="4.625" style="137" customWidth="1"/>
    <col min="2080" max="2080" width="2.125" style="137" customWidth="1"/>
    <col min="2081" max="2081" width="3.125" style="137"/>
    <col min="2082" max="2087" width="0" style="137" hidden="1" customWidth="1"/>
    <col min="2088" max="2093" width="3.125" style="137"/>
    <col min="2094" max="2094" width="3.125" style="137" customWidth="1"/>
    <col min="2095" max="2326" width="3.125" style="137"/>
    <col min="2327" max="2327" width="4.125" style="137" customWidth="1"/>
    <col min="2328" max="2328" width="3.125" style="137"/>
    <col min="2329" max="2329" width="3.5" style="137" bestFit="1" customWidth="1"/>
    <col min="2330" max="2334" width="3.125" style="137"/>
    <col min="2335" max="2335" width="4.625" style="137" customWidth="1"/>
    <col min="2336" max="2336" width="2.125" style="137" customWidth="1"/>
    <col min="2337" max="2337" width="3.125" style="137"/>
    <col min="2338" max="2343" width="0" style="137" hidden="1" customWidth="1"/>
    <col min="2344" max="2349" width="3.125" style="137"/>
    <col min="2350" max="2350" width="3.125" style="137" customWidth="1"/>
    <col min="2351" max="2582" width="3.125" style="137"/>
    <col min="2583" max="2583" width="4.125" style="137" customWidth="1"/>
    <col min="2584" max="2584" width="3.125" style="137"/>
    <col min="2585" max="2585" width="3.5" style="137" bestFit="1" customWidth="1"/>
    <col min="2586" max="2590" width="3.125" style="137"/>
    <col min="2591" max="2591" width="4.625" style="137" customWidth="1"/>
    <col min="2592" max="2592" width="2.125" style="137" customWidth="1"/>
    <col min="2593" max="2593" width="3.125" style="137"/>
    <col min="2594" max="2599" width="0" style="137" hidden="1" customWidth="1"/>
    <col min="2600" max="2605" width="3.125" style="137"/>
    <col min="2606" max="2606" width="3.125" style="137" customWidth="1"/>
    <col min="2607" max="2838" width="3.125" style="137"/>
    <col min="2839" max="2839" width="4.125" style="137" customWidth="1"/>
    <col min="2840" max="2840" width="3.125" style="137"/>
    <col min="2841" max="2841" width="3.5" style="137" bestFit="1" customWidth="1"/>
    <col min="2842" max="2846" width="3.125" style="137"/>
    <col min="2847" max="2847" width="4.625" style="137" customWidth="1"/>
    <col min="2848" max="2848" width="2.125" style="137" customWidth="1"/>
    <col min="2849" max="2849" width="3.125" style="137"/>
    <col min="2850" max="2855" width="0" style="137" hidden="1" customWidth="1"/>
    <col min="2856" max="2861" width="3.125" style="137"/>
    <col min="2862" max="2862" width="3.125" style="137" customWidth="1"/>
    <col min="2863" max="3094" width="3.125" style="137"/>
    <col min="3095" max="3095" width="4.125" style="137" customWidth="1"/>
    <col min="3096" max="3096" width="3.125" style="137"/>
    <col min="3097" max="3097" width="3.5" style="137" bestFit="1" customWidth="1"/>
    <col min="3098" max="3102" width="3.125" style="137"/>
    <col min="3103" max="3103" width="4.625" style="137" customWidth="1"/>
    <col min="3104" max="3104" width="2.125" style="137" customWidth="1"/>
    <col min="3105" max="3105" width="3.125" style="137"/>
    <col min="3106" max="3111" width="0" style="137" hidden="1" customWidth="1"/>
    <col min="3112" max="3117" width="3.125" style="137"/>
    <col min="3118" max="3118" width="3.125" style="137" customWidth="1"/>
    <col min="3119" max="3350" width="3.125" style="137"/>
    <col min="3351" max="3351" width="4.125" style="137" customWidth="1"/>
    <col min="3352" max="3352" width="3.125" style="137"/>
    <col min="3353" max="3353" width="3.5" style="137" bestFit="1" customWidth="1"/>
    <col min="3354" max="3358" width="3.125" style="137"/>
    <col min="3359" max="3359" width="4.625" style="137" customWidth="1"/>
    <col min="3360" max="3360" width="2.125" style="137" customWidth="1"/>
    <col min="3361" max="3361" width="3.125" style="137"/>
    <col min="3362" max="3367" width="0" style="137" hidden="1" customWidth="1"/>
    <col min="3368" max="3373" width="3.125" style="137"/>
    <col min="3374" max="3374" width="3.125" style="137" customWidth="1"/>
    <col min="3375" max="3606" width="3.125" style="137"/>
    <col min="3607" max="3607" width="4.125" style="137" customWidth="1"/>
    <col min="3608" max="3608" width="3.125" style="137"/>
    <col min="3609" max="3609" width="3.5" style="137" bestFit="1" customWidth="1"/>
    <col min="3610" max="3614" width="3.125" style="137"/>
    <col min="3615" max="3615" width="4.625" style="137" customWidth="1"/>
    <col min="3616" max="3616" width="2.125" style="137" customWidth="1"/>
    <col min="3617" max="3617" width="3.125" style="137"/>
    <col min="3618" max="3623" width="0" style="137" hidden="1" customWidth="1"/>
    <col min="3624" max="3629" width="3.125" style="137"/>
    <col min="3630" max="3630" width="3.125" style="137" customWidth="1"/>
    <col min="3631" max="3862" width="3.125" style="137"/>
    <col min="3863" max="3863" width="4.125" style="137" customWidth="1"/>
    <col min="3864" max="3864" width="3.125" style="137"/>
    <col min="3865" max="3865" width="3.5" style="137" bestFit="1" customWidth="1"/>
    <col min="3866" max="3870" width="3.125" style="137"/>
    <col min="3871" max="3871" width="4.625" style="137" customWidth="1"/>
    <col min="3872" max="3872" width="2.125" style="137" customWidth="1"/>
    <col min="3873" max="3873" width="3.125" style="137"/>
    <col min="3874" max="3879" width="0" style="137" hidden="1" customWidth="1"/>
    <col min="3880" max="3885" width="3.125" style="137"/>
    <col min="3886" max="3886" width="3.125" style="137" customWidth="1"/>
    <col min="3887" max="4118" width="3.125" style="137"/>
    <col min="4119" max="4119" width="4.125" style="137" customWidth="1"/>
    <col min="4120" max="4120" width="3.125" style="137"/>
    <col min="4121" max="4121" width="3.5" style="137" bestFit="1" customWidth="1"/>
    <col min="4122" max="4126" width="3.125" style="137"/>
    <col min="4127" max="4127" width="4.625" style="137" customWidth="1"/>
    <col min="4128" max="4128" width="2.125" style="137" customWidth="1"/>
    <col min="4129" max="4129" width="3.125" style="137"/>
    <col min="4130" max="4135" width="0" style="137" hidden="1" customWidth="1"/>
    <col min="4136" max="4141" width="3.125" style="137"/>
    <col min="4142" max="4142" width="3.125" style="137" customWidth="1"/>
    <col min="4143" max="4374" width="3.125" style="137"/>
    <col min="4375" max="4375" width="4.125" style="137" customWidth="1"/>
    <col min="4376" max="4376" width="3.125" style="137"/>
    <col min="4377" max="4377" width="3.5" style="137" bestFit="1" customWidth="1"/>
    <col min="4378" max="4382" width="3.125" style="137"/>
    <col min="4383" max="4383" width="4.625" style="137" customWidth="1"/>
    <col min="4384" max="4384" width="2.125" style="137" customWidth="1"/>
    <col min="4385" max="4385" width="3.125" style="137"/>
    <col min="4386" max="4391" width="0" style="137" hidden="1" customWidth="1"/>
    <col min="4392" max="4397" width="3.125" style="137"/>
    <col min="4398" max="4398" width="3.125" style="137" customWidth="1"/>
    <col min="4399" max="4630" width="3.125" style="137"/>
    <col min="4631" max="4631" width="4.125" style="137" customWidth="1"/>
    <col min="4632" max="4632" width="3.125" style="137"/>
    <col min="4633" max="4633" width="3.5" style="137" bestFit="1" customWidth="1"/>
    <col min="4634" max="4638" width="3.125" style="137"/>
    <col min="4639" max="4639" width="4.625" style="137" customWidth="1"/>
    <col min="4640" max="4640" width="2.125" style="137" customWidth="1"/>
    <col min="4641" max="4641" width="3.125" style="137"/>
    <col min="4642" max="4647" width="0" style="137" hidden="1" customWidth="1"/>
    <col min="4648" max="4653" width="3.125" style="137"/>
    <col min="4654" max="4654" width="3.125" style="137" customWidth="1"/>
    <col min="4655" max="4886" width="3.125" style="137"/>
    <col min="4887" max="4887" width="4.125" style="137" customWidth="1"/>
    <col min="4888" max="4888" width="3.125" style="137"/>
    <col min="4889" max="4889" width="3.5" style="137" bestFit="1" customWidth="1"/>
    <col min="4890" max="4894" width="3.125" style="137"/>
    <col min="4895" max="4895" width="4.625" style="137" customWidth="1"/>
    <col min="4896" max="4896" width="2.125" style="137" customWidth="1"/>
    <col min="4897" max="4897" width="3.125" style="137"/>
    <col min="4898" max="4903" width="0" style="137" hidden="1" customWidth="1"/>
    <col min="4904" max="4909" width="3.125" style="137"/>
    <col min="4910" max="4910" width="3.125" style="137" customWidth="1"/>
    <col min="4911" max="5142" width="3.125" style="137"/>
    <col min="5143" max="5143" width="4.125" style="137" customWidth="1"/>
    <col min="5144" max="5144" width="3.125" style="137"/>
    <col min="5145" max="5145" width="3.5" style="137" bestFit="1" customWidth="1"/>
    <col min="5146" max="5150" width="3.125" style="137"/>
    <col min="5151" max="5151" width="4.625" style="137" customWidth="1"/>
    <col min="5152" max="5152" width="2.125" style="137" customWidth="1"/>
    <col min="5153" max="5153" width="3.125" style="137"/>
    <col min="5154" max="5159" width="0" style="137" hidden="1" customWidth="1"/>
    <col min="5160" max="5165" width="3.125" style="137"/>
    <col min="5166" max="5166" width="3.125" style="137" customWidth="1"/>
    <col min="5167" max="5398" width="3.125" style="137"/>
    <col min="5399" max="5399" width="4.125" style="137" customWidth="1"/>
    <col min="5400" max="5400" width="3.125" style="137"/>
    <col min="5401" max="5401" width="3.5" style="137" bestFit="1" customWidth="1"/>
    <col min="5402" max="5406" width="3.125" style="137"/>
    <col min="5407" max="5407" width="4.625" style="137" customWidth="1"/>
    <col min="5408" max="5408" width="2.125" style="137" customWidth="1"/>
    <col min="5409" max="5409" width="3.125" style="137"/>
    <col min="5410" max="5415" width="0" style="137" hidden="1" customWidth="1"/>
    <col min="5416" max="5421" width="3.125" style="137"/>
    <col min="5422" max="5422" width="3.125" style="137" customWidth="1"/>
    <col min="5423" max="5654" width="3.125" style="137"/>
    <col min="5655" max="5655" width="4.125" style="137" customWidth="1"/>
    <col min="5656" max="5656" width="3.125" style="137"/>
    <col min="5657" max="5657" width="3.5" style="137" bestFit="1" customWidth="1"/>
    <col min="5658" max="5662" width="3.125" style="137"/>
    <col min="5663" max="5663" width="4.625" style="137" customWidth="1"/>
    <col min="5664" max="5664" width="2.125" style="137" customWidth="1"/>
    <col min="5665" max="5665" width="3.125" style="137"/>
    <col min="5666" max="5671" width="0" style="137" hidden="1" customWidth="1"/>
    <col min="5672" max="5677" width="3.125" style="137"/>
    <col min="5678" max="5678" width="3.125" style="137" customWidth="1"/>
    <col min="5679" max="5910" width="3.125" style="137"/>
    <col min="5911" max="5911" width="4.125" style="137" customWidth="1"/>
    <col min="5912" max="5912" width="3.125" style="137"/>
    <col min="5913" max="5913" width="3.5" style="137" bestFit="1" customWidth="1"/>
    <col min="5914" max="5918" width="3.125" style="137"/>
    <col min="5919" max="5919" width="4.625" style="137" customWidth="1"/>
    <col min="5920" max="5920" width="2.125" style="137" customWidth="1"/>
    <col min="5921" max="5921" width="3.125" style="137"/>
    <col min="5922" max="5927" width="0" style="137" hidden="1" customWidth="1"/>
    <col min="5928" max="5933" width="3.125" style="137"/>
    <col min="5934" max="5934" width="3.125" style="137" customWidth="1"/>
    <col min="5935" max="6166" width="3.125" style="137"/>
    <col min="6167" max="6167" width="4.125" style="137" customWidth="1"/>
    <col min="6168" max="6168" width="3.125" style="137"/>
    <col min="6169" max="6169" width="3.5" style="137" bestFit="1" customWidth="1"/>
    <col min="6170" max="6174" width="3.125" style="137"/>
    <col min="6175" max="6175" width="4.625" style="137" customWidth="1"/>
    <col min="6176" max="6176" width="2.125" style="137" customWidth="1"/>
    <col min="6177" max="6177" width="3.125" style="137"/>
    <col min="6178" max="6183" width="0" style="137" hidden="1" customWidth="1"/>
    <col min="6184" max="6189" width="3.125" style="137"/>
    <col min="6190" max="6190" width="3.125" style="137" customWidth="1"/>
    <col min="6191" max="6422" width="3.125" style="137"/>
    <col min="6423" max="6423" width="4.125" style="137" customWidth="1"/>
    <col min="6424" max="6424" width="3.125" style="137"/>
    <col min="6425" max="6425" width="3.5" style="137" bestFit="1" customWidth="1"/>
    <col min="6426" max="6430" width="3.125" style="137"/>
    <col min="6431" max="6431" width="4.625" style="137" customWidth="1"/>
    <col min="6432" max="6432" width="2.125" style="137" customWidth="1"/>
    <col min="6433" max="6433" width="3.125" style="137"/>
    <col min="6434" max="6439" width="0" style="137" hidden="1" customWidth="1"/>
    <col min="6440" max="6445" width="3.125" style="137"/>
    <col min="6446" max="6446" width="3.125" style="137" customWidth="1"/>
    <col min="6447" max="6678" width="3.125" style="137"/>
    <col min="6679" max="6679" width="4.125" style="137" customWidth="1"/>
    <col min="6680" max="6680" width="3.125" style="137"/>
    <col min="6681" max="6681" width="3.5" style="137" bestFit="1" customWidth="1"/>
    <col min="6682" max="6686" width="3.125" style="137"/>
    <col min="6687" max="6687" width="4.625" style="137" customWidth="1"/>
    <col min="6688" max="6688" width="2.125" style="137" customWidth="1"/>
    <col min="6689" max="6689" width="3.125" style="137"/>
    <col min="6690" max="6695" width="0" style="137" hidden="1" customWidth="1"/>
    <col min="6696" max="6701" width="3.125" style="137"/>
    <col min="6702" max="6702" width="3.125" style="137" customWidth="1"/>
    <col min="6703" max="6934" width="3.125" style="137"/>
    <col min="6935" max="6935" width="4.125" style="137" customWidth="1"/>
    <col min="6936" max="6936" width="3.125" style="137"/>
    <col min="6937" max="6937" width="3.5" style="137" bestFit="1" customWidth="1"/>
    <col min="6938" max="6942" width="3.125" style="137"/>
    <col min="6943" max="6943" width="4.625" style="137" customWidth="1"/>
    <col min="6944" max="6944" width="2.125" style="137" customWidth="1"/>
    <col min="6945" max="6945" width="3.125" style="137"/>
    <col min="6946" max="6951" width="0" style="137" hidden="1" customWidth="1"/>
    <col min="6952" max="6957" width="3.125" style="137"/>
    <col min="6958" max="6958" width="3.125" style="137" customWidth="1"/>
    <col min="6959" max="7190" width="3.125" style="137"/>
    <col min="7191" max="7191" width="4.125" style="137" customWidth="1"/>
    <col min="7192" max="7192" width="3.125" style="137"/>
    <col min="7193" max="7193" width="3.5" style="137" bestFit="1" customWidth="1"/>
    <col min="7194" max="7198" width="3.125" style="137"/>
    <col min="7199" max="7199" width="4.625" style="137" customWidth="1"/>
    <col min="7200" max="7200" width="2.125" style="137" customWidth="1"/>
    <col min="7201" max="7201" width="3.125" style="137"/>
    <col min="7202" max="7207" width="0" style="137" hidden="1" customWidth="1"/>
    <col min="7208" max="7213" width="3.125" style="137"/>
    <col min="7214" max="7214" width="3.125" style="137" customWidth="1"/>
    <col min="7215" max="7446" width="3.125" style="137"/>
    <col min="7447" max="7447" width="4.125" style="137" customWidth="1"/>
    <col min="7448" max="7448" width="3.125" style="137"/>
    <col min="7449" max="7449" width="3.5" style="137" bestFit="1" customWidth="1"/>
    <col min="7450" max="7454" width="3.125" style="137"/>
    <col min="7455" max="7455" width="4.625" style="137" customWidth="1"/>
    <col min="7456" max="7456" width="2.125" style="137" customWidth="1"/>
    <col min="7457" max="7457" width="3.125" style="137"/>
    <col min="7458" max="7463" width="0" style="137" hidden="1" customWidth="1"/>
    <col min="7464" max="7469" width="3.125" style="137"/>
    <col min="7470" max="7470" width="3.125" style="137" customWidth="1"/>
    <col min="7471" max="7702" width="3.125" style="137"/>
    <col min="7703" max="7703" width="4.125" style="137" customWidth="1"/>
    <col min="7704" max="7704" width="3.125" style="137"/>
    <col min="7705" max="7705" width="3.5" style="137" bestFit="1" customWidth="1"/>
    <col min="7706" max="7710" width="3.125" style="137"/>
    <col min="7711" max="7711" width="4.625" style="137" customWidth="1"/>
    <col min="7712" max="7712" width="2.125" style="137" customWidth="1"/>
    <col min="7713" max="7713" width="3.125" style="137"/>
    <col min="7714" max="7719" width="0" style="137" hidden="1" customWidth="1"/>
    <col min="7720" max="7725" width="3.125" style="137"/>
    <col min="7726" max="7726" width="3.125" style="137" customWidth="1"/>
    <col min="7727" max="7958" width="3.125" style="137"/>
    <col min="7959" max="7959" width="4.125" style="137" customWidth="1"/>
    <col min="7960" max="7960" width="3.125" style="137"/>
    <col min="7961" max="7961" width="3.5" style="137" bestFit="1" customWidth="1"/>
    <col min="7962" max="7966" width="3.125" style="137"/>
    <col min="7967" max="7967" width="4.625" style="137" customWidth="1"/>
    <col min="7968" max="7968" width="2.125" style="137" customWidth="1"/>
    <col min="7969" max="7969" width="3.125" style="137"/>
    <col min="7970" max="7975" width="0" style="137" hidden="1" customWidth="1"/>
    <col min="7976" max="7981" width="3.125" style="137"/>
    <col min="7982" max="7982" width="3.125" style="137" customWidth="1"/>
    <col min="7983" max="8214" width="3.125" style="137"/>
    <col min="8215" max="8215" width="4.125" style="137" customWidth="1"/>
    <col min="8216" max="8216" width="3.125" style="137"/>
    <col min="8217" max="8217" width="3.5" style="137" bestFit="1" customWidth="1"/>
    <col min="8218" max="8222" width="3.125" style="137"/>
    <col min="8223" max="8223" width="4.625" style="137" customWidth="1"/>
    <col min="8224" max="8224" width="2.125" style="137" customWidth="1"/>
    <col min="8225" max="8225" width="3.125" style="137"/>
    <col min="8226" max="8231" width="0" style="137" hidden="1" customWidth="1"/>
    <col min="8232" max="8237" width="3.125" style="137"/>
    <col min="8238" max="8238" width="3.125" style="137" customWidth="1"/>
    <col min="8239" max="8470" width="3.125" style="137"/>
    <col min="8471" max="8471" width="4.125" style="137" customWidth="1"/>
    <col min="8472" max="8472" width="3.125" style="137"/>
    <col min="8473" max="8473" width="3.5" style="137" bestFit="1" customWidth="1"/>
    <col min="8474" max="8478" width="3.125" style="137"/>
    <col min="8479" max="8479" width="4.625" style="137" customWidth="1"/>
    <col min="8480" max="8480" width="2.125" style="137" customWidth="1"/>
    <col min="8481" max="8481" width="3.125" style="137"/>
    <col min="8482" max="8487" width="0" style="137" hidden="1" customWidth="1"/>
    <col min="8488" max="8493" width="3.125" style="137"/>
    <col min="8494" max="8494" width="3.125" style="137" customWidth="1"/>
    <col min="8495" max="8726" width="3.125" style="137"/>
    <col min="8727" max="8727" width="4.125" style="137" customWidth="1"/>
    <col min="8728" max="8728" width="3.125" style="137"/>
    <col min="8729" max="8729" width="3.5" style="137" bestFit="1" customWidth="1"/>
    <col min="8730" max="8734" width="3.125" style="137"/>
    <col min="8735" max="8735" width="4.625" style="137" customWidth="1"/>
    <col min="8736" max="8736" width="2.125" style="137" customWidth="1"/>
    <col min="8737" max="8737" width="3.125" style="137"/>
    <col min="8738" max="8743" width="0" style="137" hidden="1" customWidth="1"/>
    <col min="8744" max="8749" width="3.125" style="137"/>
    <col min="8750" max="8750" width="3.125" style="137" customWidth="1"/>
    <col min="8751" max="8982" width="3.125" style="137"/>
    <col min="8983" max="8983" width="4.125" style="137" customWidth="1"/>
    <col min="8984" max="8984" width="3.125" style="137"/>
    <col min="8985" max="8985" width="3.5" style="137" bestFit="1" customWidth="1"/>
    <col min="8986" max="8990" width="3.125" style="137"/>
    <col min="8991" max="8991" width="4.625" style="137" customWidth="1"/>
    <col min="8992" max="8992" width="2.125" style="137" customWidth="1"/>
    <col min="8993" max="8993" width="3.125" style="137"/>
    <col min="8994" max="8999" width="0" style="137" hidden="1" customWidth="1"/>
    <col min="9000" max="9005" width="3.125" style="137"/>
    <col min="9006" max="9006" width="3.125" style="137" customWidth="1"/>
    <col min="9007" max="9238" width="3.125" style="137"/>
    <col min="9239" max="9239" width="4.125" style="137" customWidth="1"/>
    <col min="9240" max="9240" width="3.125" style="137"/>
    <col min="9241" max="9241" width="3.5" style="137" bestFit="1" customWidth="1"/>
    <col min="9242" max="9246" width="3.125" style="137"/>
    <col min="9247" max="9247" width="4.625" style="137" customWidth="1"/>
    <col min="9248" max="9248" width="2.125" style="137" customWidth="1"/>
    <col min="9249" max="9249" width="3.125" style="137"/>
    <col min="9250" max="9255" width="0" style="137" hidden="1" customWidth="1"/>
    <col min="9256" max="9261" width="3.125" style="137"/>
    <col min="9262" max="9262" width="3.125" style="137" customWidth="1"/>
    <col min="9263" max="9494" width="3.125" style="137"/>
    <col min="9495" max="9495" width="4.125" style="137" customWidth="1"/>
    <col min="9496" max="9496" width="3.125" style="137"/>
    <col min="9497" max="9497" width="3.5" style="137" bestFit="1" customWidth="1"/>
    <col min="9498" max="9502" width="3.125" style="137"/>
    <col min="9503" max="9503" width="4.625" style="137" customWidth="1"/>
    <col min="9504" max="9504" width="2.125" style="137" customWidth="1"/>
    <col min="9505" max="9505" width="3.125" style="137"/>
    <col min="9506" max="9511" width="0" style="137" hidden="1" customWidth="1"/>
    <col min="9512" max="9517" width="3.125" style="137"/>
    <col min="9518" max="9518" width="3.125" style="137" customWidth="1"/>
    <col min="9519" max="9750" width="3.125" style="137"/>
    <col min="9751" max="9751" width="4.125" style="137" customWidth="1"/>
    <col min="9752" max="9752" width="3.125" style="137"/>
    <col min="9753" max="9753" width="3.5" style="137" bestFit="1" customWidth="1"/>
    <col min="9754" max="9758" width="3.125" style="137"/>
    <col min="9759" max="9759" width="4.625" style="137" customWidth="1"/>
    <col min="9760" max="9760" width="2.125" style="137" customWidth="1"/>
    <col min="9761" max="9761" width="3.125" style="137"/>
    <col min="9762" max="9767" width="0" style="137" hidden="1" customWidth="1"/>
    <col min="9768" max="9773" width="3.125" style="137"/>
    <col min="9774" max="9774" width="3.125" style="137" customWidth="1"/>
    <col min="9775" max="10006" width="3.125" style="137"/>
    <col min="10007" max="10007" width="4.125" style="137" customWidth="1"/>
    <col min="10008" max="10008" width="3.125" style="137"/>
    <col min="10009" max="10009" width="3.5" style="137" bestFit="1" customWidth="1"/>
    <col min="10010" max="10014" width="3.125" style="137"/>
    <col min="10015" max="10015" width="4.625" style="137" customWidth="1"/>
    <col min="10016" max="10016" width="2.125" style="137" customWidth="1"/>
    <col min="10017" max="10017" width="3.125" style="137"/>
    <col min="10018" max="10023" width="0" style="137" hidden="1" customWidth="1"/>
    <col min="10024" max="10029" width="3.125" style="137"/>
    <col min="10030" max="10030" width="3.125" style="137" customWidth="1"/>
    <col min="10031" max="10262" width="3.125" style="137"/>
    <col min="10263" max="10263" width="4.125" style="137" customWidth="1"/>
    <col min="10264" max="10264" width="3.125" style="137"/>
    <col min="10265" max="10265" width="3.5" style="137" bestFit="1" customWidth="1"/>
    <col min="10266" max="10270" width="3.125" style="137"/>
    <col min="10271" max="10271" width="4.625" style="137" customWidth="1"/>
    <col min="10272" max="10272" width="2.125" style="137" customWidth="1"/>
    <col min="10273" max="10273" width="3.125" style="137"/>
    <col min="10274" max="10279" width="0" style="137" hidden="1" customWidth="1"/>
    <col min="10280" max="10285" width="3.125" style="137"/>
    <col min="10286" max="10286" width="3.125" style="137" customWidth="1"/>
    <col min="10287" max="10518" width="3.125" style="137"/>
    <col min="10519" max="10519" width="4.125" style="137" customWidth="1"/>
    <col min="10520" max="10520" width="3.125" style="137"/>
    <col min="10521" max="10521" width="3.5" style="137" bestFit="1" customWidth="1"/>
    <col min="10522" max="10526" width="3.125" style="137"/>
    <col min="10527" max="10527" width="4.625" style="137" customWidth="1"/>
    <col min="10528" max="10528" width="2.125" style="137" customWidth="1"/>
    <col min="10529" max="10529" width="3.125" style="137"/>
    <col min="10530" max="10535" width="0" style="137" hidden="1" customWidth="1"/>
    <col min="10536" max="10541" width="3.125" style="137"/>
    <col min="10542" max="10542" width="3.125" style="137" customWidth="1"/>
    <col min="10543" max="10774" width="3.125" style="137"/>
    <col min="10775" max="10775" width="4.125" style="137" customWidth="1"/>
    <col min="10776" max="10776" width="3.125" style="137"/>
    <col min="10777" max="10777" width="3.5" style="137" bestFit="1" customWidth="1"/>
    <col min="10778" max="10782" width="3.125" style="137"/>
    <col min="10783" max="10783" width="4.625" style="137" customWidth="1"/>
    <col min="10784" max="10784" width="2.125" style="137" customWidth="1"/>
    <col min="10785" max="10785" width="3.125" style="137"/>
    <col min="10786" max="10791" width="0" style="137" hidden="1" customWidth="1"/>
    <col min="10792" max="10797" width="3.125" style="137"/>
    <col min="10798" max="10798" width="3.125" style="137" customWidth="1"/>
    <col min="10799" max="11030" width="3.125" style="137"/>
    <col min="11031" max="11031" width="4.125" style="137" customWidth="1"/>
    <col min="11032" max="11032" width="3.125" style="137"/>
    <col min="11033" max="11033" width="3.5" style="137" bestFit="1" customWidth="1"/>
    <col min="11034" max="11038" width="3.125" style="137"/>
    <col min="11039" max="11039" width="4.625" style="137" customWidth="1"/>
    <col min="11040" max="11040" width="2.125" style="137" customWidth="1"/>
    <col min="11041" max="11041" width="3.125" style="137"/>
    <col min="11042" max="11047" width="0" style="137" hidden="1" customWidth="1"/>
    <col min="11048" max="11053" width="3.125" style="137"/>
    <col min="11054" max="11054" width="3.125" style="137" customWidth="1"/>
    <col min="11055" max="11286" width="3.125" style="137"/>
    <col min="11287" max="11287" width="4.125" style="137" customWidth="1"/>
    <col min="11288" max="11288" width="3.125" style="137"/>
    <col min="11289" max="11289" width="3.5" style="137" bestFit="1" customWidth="1"/>
    <col min="11290" max="11294" width="3.125" style="137"/>
    <col min="11295" max="11295" width="4.625" style="137" customWidth="1"/>
    <col min="11296" max="11296" width="2.125" style="137" customWidth="1"/>
    <col min="11297" max="11297" width="3.125" style="137"/>
    <col min="11298" max="11303" width="0" style="137" hidden="1" customWidth="1"/>
    <col min="11304" max="11309" width="3.125" style="137"/>
    <col min="11310" max="11310" width="3.125" style="137" customWidth="1"/>
    <col min="11311" max="11542" width="3.125" style="137"/>
    <col min="11543" max="11543" width="4.125" style="137" customWidth="1"/>
    <col min="11544" max="11544" width="3.125" style="137"/>
    <col min="11545" max="11545" width="3.5" style="137" bestFit="1" customWidth="1"/>
    <col min="11546" max="11550" width="3.125" style="137"/>
    <col min="11551" max="11551" width="4.625" style="137" customWidth="1"/>
    <col min="11552" max="11552" width="2.125" style="137" customWidth="1"/>
    <col min="11553" max="11553" width="3.125" style="137"/>
    <col min="11554" max="11559" width="0" style="137" hidden="1" customWidth="1"/>
    <col min="11560" max="11565" width="3.125" style="137"/>
    <col min="11566" max="11566" width="3.125" style="137" customWidth="1"/>
    <col min="11567" max="11798" width="3.125" style="137"/>
    <col min="11799" max="11799" width="4.125" style="137" customWidth="1"/>
    <col min="11800" max="11800" width="3.125" style="137"/>
    <col min="11801" max="11801" width="3.5" style="137" bestFit="1" customWidth="1"/>
    <col min="11802" max="11806" width="3.125" style="137"/>
    <col min="11807" max="11807" width="4.625" style="137" customWidth="1"/>
    <col min="11808" max="11808" width="2.125" style="137" customWidth="1"/>
    <col min="11809" max="11809" width="3.125" style="137"/>
    <col min="11810" max="11815" width="0" style="137" hidden="1" customWidth="1"/>
    <col min="11816" max="11821" width="3.125" style="137"/>
    <col min="11822" max="11822" width="3.125" style="137" customWidth="1"/>
    <col min="11823" max="12054" width="3.125" style="137"/>
    <col min="12055" max="12055" width="4.125" style="137" customWidth="1"/>
    <col min="12056" max="12056" width="3.125" style="137"/>
    <col min="12057" max="12057" width="3.5" style="137" bestFit="1" customWidth="1"/>
    <col min="12058" max="12062" width="3.125" style="137"/>
    <col min="12063" max="12063" width="4.625" style="137" customWidth="1"/>
    <col min="12064" max="12064" width="2.125" style="137" customWidth="1"/>
    <col min="12065" max="12065" width="3.125" style="137"/>
    <col min="12066" max="12071" width="0" style="137" hidden="1" customWidth="1"/>
    <col min="12072" max="12077" width="3.125" style="137"/>
    <col min="12078" max="12078" width="3.125" style="137" customWidth="1"/>
    <col min="12079" max="12310" width="3.125" style="137"/>
    <col min="12311" max="12311" width="4.125" style="137" customWidth="1"/>
    <col min="12312" max="12312" width="3.125" style="137"/>
    <col min="12313" max="12313" width="3.5" style="137" bestFit="1" customWidth="1"/>
    <col min="12314" max="12318" width="3.125" style="137"/>
    <col min="12319" max="12319" width="4.625" style="137" customWidth="1"/>
    <col min="12320" max="12320" width="2.125" style="137" customWidth="1"/>
    <col min="12321" max="12321" width="3.125" style="137"/>
    <col min="12322" max="12327" width="0" style="137" hidden="1" customWidth="1"/>
    <col min="12328" max="12333" width="3.125" style="137"/>
    <col min="12334" max="12334" width="3.125" style="137" customWidth="1"/>
    <col min="12335" max="12566" width="3.125" style="137"/>
    <col min="12567" max="12567" width="4.125" style="137" customWidth="1"/>
    <col min="12568" max="12568" width="3.125" style="137"/>
    <col min="12569" max="12569" width="3.5" style="137" bestFit="1" customWidth="1"/>
    <col min="12570" max="12574" width="3.125" style="137"/>
    <col min="12575" max="12575" width="4.625" style="137" customWidth="1"/>
    <col min="12576" max="12576" width="2.125" style="137" customWidth="1"/>
    <col min="12577" max="12577" width="3.125" style="137"/>
    <col min="12578" max="12583" width="0" style="137" hidden="1" customWidth="1"/>
    <col min="12584" max="12589" width="3.125" style="137"/>
    <col min="12590" max="12590" width="3.125" style="137" customWidth="1"/>
    <col min="12591" max="12822" width="3.125" style="137"/>
    <col min="12823" max="12823" width="4.125" style="137" customWidth="1"/>
    <col min="12824" max="12824" width="3.125" style="137"/>
    <col min="12825" max="12825" width="3.5" style="137" bestFit="1" customWidth="1"/>
    <col min="12826" max="12830" width="3.125" style="137"/>
    <col min="12831" max="12831" width="4.625" style="137" customWidth="1"/>
    <col min="12832" max="12832" width="2.125" style="137" customWidth="1"/>
    <col min="12833" max="12833" width="3.125" style="137"/>
    <col min="12834" max="12839" width="0" style="137" hidden="1" customWidth="1"/>
    <col min="12840" max="12845" width="3.125" style="137"/>
    <col min="12846" max="12846" width="3.125" style="137" customWidth="1"/>
    <col min="12847" max="13078" width="3.125" style="137"/>
    <col min="13079" max="13079" width="4.125" style="137" customWidth="1"/>
    <col min="13080" max="13080" width="3.125" style="137"/>
    <col min="13081" max="13081" width="3.5" style="137" bestFit="1" customWidth="1"/>
    <col min="13082" max="13086" width="3.125" style="137"/>
    <col min="13087" max="13087" width="4.625" style="137" customWidth="1"/>
    <col min="13088" max="13088" width="2.125" style="137" customWidth="1"/>
    <col min="13089" max="13089" width="3.125" style="137"/>
    <col min="13090" max="13095" width="0" style="137" hidden="1" customWidth="1"/>
    <col min="13096" max="13101" width="3.125" style="137"/>
    <col min="13102" max="13102" width="3.125" style="137" customWidth="1"/>
    <col min="13103" max="13334" width="3.125" style="137"/>
    <col min="13335" max="13335" width="4.125" style="137" customWidth="1"/>
    <col min="13336" max="13336" width="3.125" style="137"/>
    <col min="13337" max="13337" width="3.5" style="137" bestFit="1" customWidth="1"/>
    <col min="13338" max="13342" width="3.125" style="137"/>
    <col min="13343" max="13343" width="4.625" style="137" customWidth="1"/>
    <col min="13344" max="13344" width="2.125" style="137" customWidth="1"/>
    <col min="13345" max="13345" width="3.125" style="137"/>
    <col min="13346" max="13351" width="0" style="137" hidden="1" customWidth="1"/>
    <col min="13352" max="13357" width="3.125" style="137"/>
    <col min="13358" max="13358" width="3.125" style="137" customWidth="1"/>
    <col min="13359" max="13590" width="3.125" style="137"/>
    <col min="13591" max="13591" width="4.125" style="137" customWidth="1"/>
    <col min="13592" max="13592" width="3.125" style="137"/>
    <col min="13593" max="13593" width="3.5" style="137" bestFit="1" customWidth="1"/>
    <col min="13594" max="13598" width="3.125" style="137"/>
    <col min="13599" max="13599" width="4.625" style="137" customWidth="1"/>
    <col min="13600" max="13600" width="2.125" style="137" customWidth="1"/>
    <col min="13601" max="13601" width="3.125" style="137"/>
    <col min="13602" max="13607" width="0" style="137" hidden="1" customWidth="1"/>
    <col min="13608" max="13613" width="3.125" style="137"/>
    <col min="13614" max="13614" width="3.125" style="137" customWidth="1"/>
    <col min="13615" max="13846" width="3.125" style="137"/>
    <col min="13847" max="13847" width="4.125" style="137" customWidth="1"/>
    <col min="13848" max="13848" width="3.125" style="137"/>
    <col min="13849" max="13849" width="3.5" style="137" bestFit="1" customWidth="1"/>
    <col min="13850" max="13854" width="3.125" style="137"/>
    <col min="13855" max="13855" width="4.625" style="137" customWidth="1"/>
    <col min="13856" max="13856" width="2.125" style="137" customWidth="1"/>
    <col min="13857" max="13857" width="3.125" style="137"/>
    <col min="13858" max="13863" width="0" style="137" hidden="1" customWidth="1"/>
    <col min="13864" max="13869" width="3.125" style="137"/>
    <col min="13870" max="13870" width="3.125" style="137" customWidth="1"/>
    <col min="13871" max="14102" width="3.125" style="137"/>
    <col min="14103" max="14103" width="4.125" style="137" customWidth="1"/>
    <col min="14104" max="14104" width="3.125" style="137"/>
    <col min="14105" max="14105" width="3.5" style="137" bestFit="1" customWidth="1"/>
    <col min="14106" max="14110" width="3.125" style="137"/>
    <col min="14111" max="14111" width="4.625" style="137" customWidth="1"/>
    <col min="14112" max="14112" width="2.125" style="137" customWidth="1"/>
    <col min="14113" max="14113" width="3.125" style="137"/>
    <col min="14114" max="14119" width="0" style="137" hidden="1" customWidth="1"/>
    <col min="14120" max="14125" width="3.125" style="137"/>
    <col min="14126" max="14126" width="3.125" style="137" customWidth="1"/>
    <col min="14127" max="14358" width="3.125" style="137"/>
    <col min="14359" max="14359" width="4.125" style="137" customWidth="1"/>
    <col min="14360" max="14360" width="3.125" style="137"/>
    <col min="14361" max="14361" width="3.5" style="137" bestFit="1" customWidth="1"/>
    <col min="14362" max="14366" width="3.125" style="137"/>
    <col min="14367" max="14367" width="4.625" style="137" customWidth="1"/>
    <col min="14368" max="14368" width="2.125" style="137" customWidth="1"/>
    <col min="14369" max="14369" width="3.125" style="137"/>
    <col min="14370" max="14375" width="0" style="137" hidden="1" customWidth="1"/>
    <col min="14376" max="14381" width="3.125" style="137"/>
    <col min="14382" max="14382" width="3.125" style="137" customWidth="1"/>
    <col min="14383" max="14614" width="3.125" style="137"/>
    <col min="14615" max="14615" width="4.125" style="137" customWidth="1"/>
    <col min="14616" max="14616" width="3.125" style="137"/>
    <col min="14617" max="14617" width="3.5" style="137" bestFit="1" customWidth="1"/>
    <col min="14618" max="14622" width="3.125" style="137"/>
    <col min="14623" max="14623" width="4.625" style="137" customWidth="1"/>
    <col min="14624" max="14624" width="2.125" style="137" customWidth="1"/>
    <col min="14625" max="14625" width="3.125" style="137"/>
    <col min="14626" max="14631" width="0" style="137" hidden="1" customWidth="1"/>
    <col min="14632" max="14637" width="3.125" style="137"/>
    <col min="14638" max="14638" width="3.125" style="137" customWidth="1"/>
    <col min="14639" max="14870" width="3.125" style="137"/>
    <col min="14871" max="14871" width="4.125" style="137" customWidth="1"/>
    <col min="14872" max="14872" width="3.125" style="137"/>
    <col min="14873" max="14873" width="3.5" style="137" bestFit="1" customWidth="1"/>
    <col min="14874" max="14878" width="3.125" style="137"/>
    <col min="14879" max="14879" width="4.625" style="137" customWidth="1"/>
    <col min="14880" max="14880" width="2.125" style="137" customWidth="1"/>
    <col min="14881" max="14881" width="3.125" style="137"/>
    <col min="14882" max="14887" width="0" style="137" hidden="1" customWidth="1"/>
    <col min="14888" max="14893" width="3.125" style="137"/>
    <col min="14894" max="14894" width="3.125" style="137" customWidth="1"/>
    <col min="14895" max="15126" width="3.125" style="137"/>
    <col min="15127" max="15127" width="4.125" style="137" customWidth="1"/>
    <col min="15128" max="15128" width="3.125" style="137"/>
    <col min="15129" max="15129" width="3.5" style="137" bestFit="1" customWidth="1"/>
    <col min="15130" max="15134" width="3.125" style="137"/>
    <col min="15135" max="15135" width="4.625" style="137" customWidth="1"/>
    <col min="15136" max="15136" width="2.125" style="137" customWidth="1"/>
    <col min="15137" max="15137" width="3.125" style="137"/>
    <col min="15138" max="15143" width="0" style="137" hidden="1" customWidth="1"/>
    <col min="15144" max="15149" width="3.125" style="137"/>
    <col min="15150" max="15150" width="3.125" style="137" customWidth="1"/>
    <col min="15151" max="15382" width="3.125" style="137"/>
    <col min="15383" max="15383" width="4.125" style="137" customWidth="1"/>
    <col min="15384" max="15384" width="3.125" style="137"/>
    <col min="15385" max="15385" width="3.5" style="137" bestFit="1" customWidth="1"/>
    <col min="15386" max="15390" width="3.125" style="137"/>
    <col min="15391" max="15391" width="4.625" style="137" customWidth="1"/>
    <col min="15392" max="15392" width="2.125" style="137" customWidth="1"/>
    <col min="15393" max="15393" width="3.125" style="137"/>
    <col min="15394" max="15399" width="0" style="137" hidden="1" customWidth="1"/>
    <col min="15400" max="15405" width="3.125" style="137"/>
    <col min="15406" max="15406" width="3.125" style="137" customWidth="1"/>
    <col min="15407" max="15638" width="3.125" style="137"/>
    <col min="15639" max="15639" width="4.125" style="137" customWidth="1"/>
    <col min="15640" max="15640" width="3.125" style="137"/>
    <col min="15641" max="15641" width="3.5" style="137" bestFit="1" customWidth="1"/>
    <col min="15642" max="15646" width="3.125" style="137"/>
    <col min="15647" max="15647" width="4.625" style="137" customWidth="1"/>
    <col min="15648" max="15648" width="2.125" style="137" customWidth="1"/>
    <col min="15649" max="15649" width="3.125" style="137"/>
    <col min="15650" max="15655" width="0" style="137" hidden="1" customWidth="1"/>
    <col min="15656" max="15661" width="3.125" style="137"/>
    <col min="15662" max="15662" width="3.125" style="137" customWidth="1"/>
    <col min="15663" max="15894" width="3.125" style="137"/>
    <col min="15895" max="15895" width="4.125" style="137" customWidth="1"/>
    <col min="15896" max="15896" width="3.125" style="137"/>
    <col min="15897" max="15897" width="3.5" style="137" bestFit="1" customWidth="1"/>
    <col min="15898" max="15902" width="3.125" style="137"/>
    <col min="15903" max="15903" width="4.625" style="137" customWidth="1"/>
    <col min="15904" max="15904" width="2.125" style="137" customWidth="1"/>
    <col min="15905" max="15905" width="3.125" style="137"/>
    <col min="15906" max="15911" width="0" style="137" hidden="1" customWidth="1"/>
    <col min="15912" max="15917" width="3.125" style="137"/>
    <col min="15918" max="15918" width="3.125" style="137" customWidth="1"/>
    <col min="15919" max="16150" width="3.125" style="137"/>
    <col min="16151" max="16151" width="4.125" style="137" customWidth="1"/>
    <col min="16152" max="16152" width="3.125" style="137"/>
    <col min="16153" max="16153" width="3.5" style="137" bestFit="1" customWidth="1"/>
    <col min="16154" max="16158" width="3.125" style="137"/>
    <col min="16159" max="16159" width="4.625" style="137" customWidth="1"/>
    <col min="16160" max="16160" width="2.125" style="137" customWidth="1"/>
    <col min="16161" max="16161" width="3.125" style="137"/>
    <col min="16162" max="16167" width="0" style="137" hidden="1" customWidth="1"/>
    <col min="16168" max="16173" width="3.125" style="137"/>
    <col min="16174" max="16174" width="3.125" style="137" customWidth="1"/>
    <col min="16175" max="16384" width="3.125" style="137"/>
  </cols>
  <sheetData>
    <row r="1" spans="2:58" ht="10.15" customHeight="1">
      <c r="AG1" s="137"/>
      <c r="AH1" s="113"/>
      <c r="AI1" s="113"/>
      <c r="AJ1" s="113"/>
      <c r="AK1" s="113"/>
      <c r="AL1" s="113"/>
      <c r="AM1" s="113"/>
      <c r="AN1" s="113"/>
      <c r="AO1" s="113"/>
      <c r="AP1" s="113"/>
      <c r="AQ1" s="113"/>
      <c r="AR1" s="113"/>
      <c r="AS1" s="113"/>
      <c r="AT1" s="72"/>
      <c r="AU1" s="72"/>
      <c r="AV1" s="72"/>
      <c r="AW1" s="72"/>
      <c r="AX1" s="72"/>
      <c r="AY1" s="72"/>
      <c r="AZ1" s="72"/>
      <c r="BA1" s="72"/>
      <c r="BB1" s="72"/>
      <c r="BC1" s="137"/>
      <c r="BD1" s="137"/>
    </row>
    <row r="2" spans="2:58" ht="18" customHeight="1">
      <c r="B2" s="111" t="s">
        <v>187</v>
      </c>
      <c r="C2" s="72"/>
      <c r="D2" s="72"/>
      <c r="E2" s="72"/>
      <c r="U2" s="438"/>
      <c r="V2" s="438"/>
      <c r="W2" s="438"/>
      <c r="X2" s="138"/>
      <c r="Y2" s="138"/>
      <c r="Z2" s="138"/>
      <c r="AA2" s="111"/>
      <c r="AB2" s="111"/>
      <c r="AC2" s="111"/>
      <c r="AD2" s="111"/>
      <c r="AE2" s="111"/>
      <c r="AG2" s="72"/>
      <c r="AH2" s="113"/>
      <c r="AI2" s="113"/>
      <c r="AJ2" s="113"/>
      <c r="AK2" s="113"/>
      <c r="AL2" s="113"/>
      <c r="AM2" s="113"/>
      <c r="AN2" s="113"/>
      <c r="AO2" s="113"/>
      <c r="AP2" s="113"/>
      <c r="AQ2" s="113"/>
      <c r="AR2" s="113"/>
      <c r="AS2" s="113"/>
      <c r="AT2" s="72"/>
      <c r="AU2" s="72"/>
      <c r="AV2" s="72"/>
      <c r="AW2" s="72"/>
      <c r="AX2" s="72"/>
      <c r="AY2" s="72"/>
      <c r="AZ2" s="72"/>
      <c r="BA2" s="72"/>
      <c r="BB2" s="72"/>
      <c r="BC2" s="137"/>
      <c r="BD2" s="137"/>
    </row>
    <row r="3" spans="2:58" ht="8.4499999999999993" customHeight="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139"/>
      <c r="AG3" s="72"/>
      <c r="AH3" s="113"/>
      <c r="AI3" s="113"/>
      <c r="AJ3" s="113"/>
      <c r="AK3" s="113"/>
      <c r="AL3" s="113"/>
      <c r="AM3" s="113"/>
      <c r="AN3" s="113"/>
      <c r="AO3" s="113"/>
      <c r="AP3" s="113"/>
      <c r="AQ3" s="113"/>
      <c r="AR3" s="113"/>
      <c r="AS3" s="113"/>
      <c r="AT3" s="72"/>
      <c r="AU3" s="72"/>
      <c r="AV3" s="72"/>
      <c r="AW3" s="72"/>
      <c r="AX3" s="72"/>
      <c r="AY3" s="72"/>
      <c r="AZ3" s="72"/>
      <c r="BA3" s="72"/>
      <c r="BB3" s="72"/>
      <c r="BC3" s="72"/>
      <c r="BD3" s="72"/>
      <c r="BE3" s="72"/>
      <c r="BF3" s="72"/>
    </row>
    <row r="4" spans="2:58" ht="18" customHeight="1">
      <c r="C4" s="97"/>
      <c r="D4" s="97"/>
      <c r="E4" s="439" t="s">
        <v>188</v>
      </c>
      <c r="F4" s="439"/>
      <c r="G4" s="439"/>
      <c r="H4" s="439"/>
      <c r="I4" s="439"/>
      <c r="J4" s="439"/>
      <c r="K4" s="439"/>
      <c r="L4" s="439"/>
      <c r="M4" s="439"/>
      <c r="N4" s="439"/>
      <c r="O4" s="439"/>
      <c r="P4" s="439"/>
      <c r="Q4" s="439"/>
      <c r="R4" s="439"/>
      <c r="S4" s="439"/>
      <c r="T4" s="439"/>
      <c r="U4" s="97"/>
      <c r="V4" s="97"/>
      <c r="W4" s="97"/>
      <c r="X4" s="111"/>
      <c r="Y4" s="111"/>
      <c r="Z4" s="111"/>
      <c r="AF4" s="92"/>
      <c r="AG4" s="72"/>
      <c r="AH4" s="140"/>
      <c r="AI4" s="113"/>
      <c r="AJ4" s="113"/>
      <c r="AK4" s="113"/>
      <c r="AL4" s="113"/>
      <c r="AM4" s="113"/>
      <c r="AN4" s="113"/>
      <c r="AO4" s="113"/>
      <c r="AP4" s="113"/>
      <c r="AQ4" s="113"/>
      <c r="AR4" s="113"/>
      <c r="AS4" s="113"/>
      <c r="AT4" s="137"/>
      <c r="AU4" s="137"/>
      <c r="AV4" s="72"/>
      <c r="AW4" s="137"/>
      <c r="AX4" s="137"/>
      <c r="AY4" s="137"/>
      <c r="AZ4" s="137"/>
      <c r="BA4" s="137"/>
      <c r="BB4" s="137"/>
      <c r="BC4" s="137"/>
      <c r="BD4" s="137"/>
    </row>
    <row r="5" spans="2:58" ht="18" customHeight="1">
      <c r="B5" s="111"/>
      <c r="C5" s="111"/>
      <c r="D5" s="111"/>
      <c r="E5" s="111"/>
      <c r="F5" s="111"/>
      <c r="G5" s="111"/>
      <c r="H5" s="111"/>
      <c r="I5" s="111"/>
      <c r="J5" s="111"/>
      <c r="K5" s="111"/>
      <c r="L5" s="111"/>
      <c r="M5" s="111"/>
      <c r="N5" s="111"/>
      <c r="O5" s="111"/>
      <c r="P5" s="111"/>
      <c r="Q5" s="111"/>
      <c r="R5" s="111"/>
      <c r="S5" s="111"/>
      <c r="T5" s="111"/>
      <c r="U5" s="111"/>
      <c r="V5" s="111"/>
      <c r="W5" s="111"/>
      <c r="X5" s="111"/>
      <c r="AE5" s="111"/>
      <c r="AF5" s="92"/>
      <c r="AG5" s="72"/>
      <c r="AH5" s="140"/>
      <c r="AI5" s="113"/>
      <c r="AJ5" s="113"/>
      <c r="AK5" s="113"/>
      <c r="AL5" s="113"/>
      <c r="AM5" s="113"/>
      <c r="AN5" s="113"/>
      <c r="AO5" s="113"/>
      <c r="AP5" s="113"/>
      <c r="AQ5" s="113"/>
      <c r="AR5" s="113"/>
      <c r="AS5" s="113"/>
      <c r="AT5" s="137"/>
      <c r="AU5" s="137"/>
      <c r="AV5" s="72"/>
      <c r="AW5" s="137"/>
      <c r="AX5" s="137"/>
      <c r="AY5" s="137"/>
      <c r="AZ5" s="137"/>
      <c r="BA5" s="137"/>
      <c r="BB5" s="137"/>
      <c r="BC5" s="137"/>
      <c r="BD5" s="137"/>
    </row>
    <row r="6" spans="2:58" s="74" customFormat="1" ht="18" customHeight="1" thickBot="1">
      <c r="S6" s="111"/>
      <c r="U6" s="97"/>
      <c r="V6" s="97"/>
      <c r="W6" s="97"/>
      <c r="X6" s="111"/>
      <c r="Y6" s="440" t="s">
        <v>189</v>
      </c>
      <c r="Z6" s="441"/>
      <c r="AA6" s="442"/>
      <c r="AB6" s="443"/>
      <c r="AC6" s="444"/>
      <c r="AD6" s="444"/>
      <c r="AE6" s="264" t="s">
        <v>191</v>
      </c>
      <c r="AF6" s="91"/>
      <c r="AH6" s="142"/>
    </row>
    <row r="7" spans="2:58" ht="31.5" customHeight="1">
      <c r="B7" s="445" t="s">
        <v>192</v>
      </c>
      <c r="C7" s="446"/>
      <c r="D7" s="446"/>
      <c r="E7" s="446"/>
      <c r="F7" s="446"/>
      <c r="G7" s="446"/>
      <c r="H7" s="453" t="s">
        <v>193</v>
      </c>
      <c r="I7" s="454"/>
      <c r="J7" s="454"/>
      <c r="K7" s="454"/>
      <c r="L7" s="454"/>
      <c r="M7" s="455"/>
      <c r="N7" s="456" t="s">
        <v>194</v>
      </c>
      <c r="O7" s="457"/>
      <c r="P7" s="457"/>
      <c r="Q7" s="457"/>
      <c r="R7" s="457"/>
      <c r="S7" s="458"/>
      <c r="T7" s="456" t="s">
        <v>195</v>
      </c>
      <c r="U7" s="457"/>
      <c r="V7" s="457"/>
      <c r="W7" s="457"/>
      <c r="X7" s="457"/>
      <c r="Y7" s="458"/>
      <c r="Z7" s="456" t="s">
        <v>196</v>
      </c>
      <c r="AA7" s="457"/>
      <c r="AB7" s="457"/>
      <c r="AC7" s="457"/>
      <c r="AD7" s="457"/>
      <c r="AE7" s="459"/>
      <c r="AF7" s="143"/>
      <c r="AG7" s="137"/>
      <c r="AH7" s="113"/>
      <c r="AI7" s="113"/>
      <c r="AJ7" s="113"/>
      <c r="AK7" s="113"/>
      <c r="AL7" s="113"/>
      <c r="AM7" s="113"/>
      <c r="AN7" s="113"/>
      <c r="AO7" s="113"/>
      <c r="AP7" s="113"/>
      <c r="AQ7" s="113"/>
      <c r="AR7" s="113"/>
      <c r="AS7" s="113"/>
      <c r="AT7" s="72"/>
      <c r="AU7" s="72"/>
      <c r="AV7" s="72"/>
      <c r="AW7" s="137"/>
      <c r="AX7" s="137"/>
      <c r="AY7" s="137"/>
      <c r="AZ7" s="137"/>
      <c r="BA7" s="137"/>
      <c r="BB7" s="137"/>
      <c r="BC7" s="137"/>
      <c r="BD7" s="137"/>
    </row>
    <row r="8" spans="2:58" ht="20.100000000000001" customHeight="1" thickBot="1">
      <c r="B8" s="447"/>
      <c r="C8" s="448"/>
      <c r="D8" s="448"/>
      <c r="E8" s="448"/>
      <c r="F8" s="448"/>
      <c r="G8" s="449"/>
      <c r="H8" s="460"/>
      <c r="I8" s="461"/>
      <c r="J8" s="461"/>
      <c r="K8" s="461"/>
      <c r="L8" s="461"/>
      <c r="M8" s="144" t="s">
        <v>197</v>
      </c>
      <c r="N8" s="460"/>
      <c r="O8" s="461"/>
      <c r="P8" s="461"/>
      <c r="Q8" s="461"/>
      <c r="R8" s="461"/>
      <c r="S8" s="144" t="s">
        <v>197</v>
      </c>
      <c r="T8" s="485">
        <f>H8-N8</f>
        <v>0</v>
      </c>
      <c r="U8" s="485"/>
      <c r="V8" s="485"/>
      <c r="W8" s="485"/>
      <c r="X8" s="486"/>
      <c r="Y8" s="144" t="s">
        <v>197</v>
      </c>
      <c r="Z8" s="487">
        <f>H37</f>
        <v>0</v>
      </c>
      <c r="AA8" s="487"/>
      <c r="AB8" s="487"/>
      <c r="AC8" s="487"/>
      <c r="AD8" s="488"/>
      <c r="AE8" s="145" t="s">
        <v>197</v>
      </c>
      <c r="AG8" s="137"/>
      <c r="AH8" s="113"/>
      <c r="AI8" s="113"/>
      <c r="AJ8" s="113"/>
      <c r="AK8" s="113"/>
      <c r="AL8" s="113"/>
      <c r="AM8" s="113"/>
      <c r="AN8" s="113"/>
      <c r="AO8" s="113"/>
      <c r="AP8" s="113"/>
      <c r="AQ8" s="113"/>
      <c r="AR8" s="113"/>
      <c r="AS8" s="113"/>
      <c r="AT8" s="137"/>
      <c r="AU8" s="137"/>
      <c r="AV8" s="137"/>
      <c r="AW8" s="137"/>
      <c r="AX8" s="137"/>
      <c r="AY8" s="137"/>
      <c r="AZ8" s="137"/>
      <c r="BA8" s="137"/>
      <c r="BB8" s="137"/>
      <c r="BC8" s="137"/>
      <c r="BD8" s="137"/>
    </row>
    <row r="9" spans="2:58" ht="19.5" customHeight="1">
      <c r="B9" s="447"/>
      <c r="C9" s="448"/>
      <c r="D9" s="448"/>
      <c r="E9" s="448"/>
      <c r="F9" s="448"/>
      <c r="G9" s="449"/>
      <c r="H9" s="489" t="s">
        <v>198</v>
      </c>
      <c r="I9" s="489"/>
      <c r="J9" s="489"/>
      <c r="K9" s="489"/>
      <c r="L9" s="489"/>
      <c r="M9" s="490"/>
      <c r="N9" s="491" t="s">
        <v>199</v>
      </c>
      <c r="O9" s="491"/>
      <c r="P9" s="491"/>
      <c r="Q9" s="491"/>
      <c r="R9" s="491"/>
      <c r="S9" s="491"/>
      <c r="T9" s="492" t="s">
        <v>200</v>
      </c>
      <c r="U9" s="493"/>
      <c r="V9" s="493"/>
      <c r="W9" s="493"/>
      <c r="X9" s="493"/>
      <c r="Y9" s="494"/>
      <c r="Z9" s="491" t="s">
        <v>201</v>
      </c>
      <c r="AA9" s="491"/>
      <c r="AB9" s="491"/>
      <c r="AC9" s="491"/>
      <c r="AD9" s="491"/>
      <c r="AE9" s="495"/>
      <c r="AF9" s="146"/>
      <c r="AG9" s="137"/>
      <c r="AH9" s="113"/>
      <c r="AI9" s="113"/>
      <c r="AJ9" s="113"/>
      <c r="AK9" s="113"/>
      <c r="AL9" s="113"/>
      <c r="AM9" s="113"/>
      <c r="AN9" s="113"/>
      <c r="AO9" s="113"/>
      <c r="AP9" s="113"/>
      <c r="AQ9" s="113"/>
      <c r="AR9" s="113"/>
      <c r="AS9" s="113"/>
      <c r="AT9" s="137"/>
      <c r="AU9" s="137"/>
      <c r="AV9" s="137"/>
      <c r="AW9" s="137"/>
      <c r="AX9" s="137"/>
      <c r="AY9" s="137"/>
      <c r="AZ9" s="137"/>
      <c r="BA9" s="137"/>
      <c r="BB9" s="137"/>
      <c r="BC9" s="137"/>
      <c r="BD9" s="137"/>
    </row>
    <row r="10" spans="2:58" ht="39.950000000000003" customHeight="1">
      <c r="B10" s="447"/>
      <c r="C10" s="448"/>
      <c r="D10" s="448"/>
      <c r="E10" s="448"/>
      <c r="F10" s="448"/>
      <c r="G10" s="449"/>
      <c r="H10" s="462" t="s">
        <v>453</v>
      </c>
      <c r="I10" s="463"/>
      <c r="J10" s="463"/>
      <c r="K10" s="463"/>
      <c r="L10" s="463"/>
      <c r="M10" s="463"/>
      <c r="N10" s="466" t="s">
        <v>202</v>
      </c>
      <c r="O10" s="466"/>
      <c r="P10" s="466"/>
      <c r="Q10" s="466"/>
      <c r="R10" s="466"/>
      <c r="S10" s="466"/>
      <c r="T10" s="468" t="s">
        <v>203</v>
      </c>
      <c r="U10" s="469"/>
      <c r="V10" s="469"/>
      <c r="W10" s="469"/>
      <c r="X10" s="469"/>
      <c r="Y10" s="470"/>
      <c r="Z10" s="466" t="s">
        <v>204</v>
      </c>
      <c r="AA10" s="466"/>
      <c r="AB10" s="466"/>
      <c r="AC10" s="466"/>
      <c r="AD10" s="466"/>
      <c r="AE10" s="474"/>
      <c r="AF10" s="147"/>
      <c r="AG10" s="137"/>
      <c r="AH10" s="113"/>
      <c r="AI10" s="113"/>
      <c r="AJ10" s="113"/>
      <c r="AK10" s="113"/>
      <c r="AL10" s="113"/>
      <c r="AM10" s="113"/>
      <c r="AN10" s="113"/>
      <c r="AO10" s="113"/>
      <c r="AP10" s="113"/>
      <c r="AQ10" s="113"/>
      <c r="AR10" s="113"/>
      <c r="AS10" s="113"/>
      <c r="AT10" s="137"/>
      <c r="AU10" s="137"/>
      <c r="AV10" s="137"/>
      <c r="AW10" s="137"/>
      <c r="AX10" s="137"/>
      <c r="AY10" s="137"/>
      <c r="AZ10" s="137"/>
      <c r="BA10" s="137"/>
      <c r="BB10" s="137"/>
      <c r="BC10" s="137"/>
      <c r="BD10" s="137"/>
    </row>
    <row r="11" spans="2:58" ht="45" hidden="1" customHeight="1">
      <c r="B11" s="447"/>
      <c r="C11" s="448"/>
      <c r="D11" s="448"/>
      <c r="E11" s="448"/>
      <c r="F11" s="448"/>
      <c r="G11" s="449"/>
      <c r="H11" s="464"/>
      <c r="I11" s="465"/>
      <c r="J11" s="465"/>
      <c r="K11" s="465"/>
      <c r="L11" s="465"/>
      <c r="M11" s="465"/>
      <c r="N11" s="467"/>
      <c r="O11" s="467"/>
      <c r="P11" s="467"/>
      <c r="Q11" s="467"/>
      <c r="R11" s="467"/>
      <c r="S11" s="467"/>
      <c r="T11" s="471"/>
      <c r="U11" s="472"/>
      <c r="V11" s="472"/>
      <c r="W11" s="472"/>
      <c r="X11" s="472"/>
      <c r="Y11" s="473"/>
      <c r="Z11" s="467"/>
      <c r="AA11" s="467"/>
      <c r="AB11" s="467"/>
      <c r="AC11" s="467"/>
      <c r="AD11" s="467"/>
      <c r="AE11" s="475"/>
      <c r="AF11" s="147"/>
      <c r="AG11" s="137"/>
      <c r="AH11" s="113"/>
      <c r="AI11" s="113"/>
      <c r="AJ11" s="113"/>
      <c r="AK11" s="113"/>
      <c r="AL11" s="113"/>
      <c r="AM11" s="113"/>
      <c r="AN11" s="113"/>
      <c r="AO11" s="113"/>
      <c r="AP11" s="113"/>
      <c r="AQ11" s="113"/>
      <c r="AR11" s="113"/>
      <c r="AS11" s="113"/>
      <c r="AT11" s="137"/>
      <c r="AU11" s="137"/>
      <c r="AV11" s="137"/>
      <c r="AW11" s="137"/>
      <c r="AX11" s="137"/>
      <c r="AY11" s="137"/>
      <c r="AZ11" s="137"/>
      <c r="BA11" s="137"/>
      <c r="BB11" s="137"/>
      <c r="BC11" s="137"/>
      <c r="BD11" s="137"/>
    </row>
    <row r="12" spans="2:58" ht="20.100000000000001" customHeight="1" thickBot="1">
      <c r="B12" s="450"/>
      <c r="C12" s="451"/>
      <c r="D12" s="451"/>
      <c r="E12" s="451"/>
      <c r="F12" s="451"/>
      <c r="G12" s="452"/>
      <c r="H12" s="476">
        <f>IF(H8&gt;=1,AK12,IF(H8&lt;=0,AK13))</f>
        <v>0</v>
      </c>
      <c r="I12" s="477"/>
      <c r="J12" s="477"/>
      <c r="K12" s="477"/>
      <c r="L12" s="477"/>
      <c r="M12" s="387" t="s">
        <v>197</v>
      </c>
      <c r="N12" s="478">
        <f>IF(H12=" "," ",MIN(Z8,H12))</f>
        <v>0</v>
      </c>
      <c r="O12" s="479"/>
      <c r="P12" s="479"/>
      <c r="Q12" s="479"/>
      <c r="R12" s="479"/>
      <c r="S12" s="387" t="s">
        <v>197</v>
      </c>
      <c r="T12" s="480">
        <f>IF(N12=" "," ",MIN(T8,N12))</f>
        <v>0</v>
      </c>
      <c r="U12" s="481"/>
      <c r="V12" s="481"/>
      <c r="W12" s="481"/>
      <c r="X12" s="482"/>
      <c r="Y12" s="388" t="s">
        <v>197</v>
      </c>
      <c r="Z12" s="862">
        <f>IF(T12=" "," ",ROUNDDOWN(T12*0.75,-3))</f>
        <v>0</v>
      </c>
      <c r="AA12" s="862"/>
      <c r="AB12" s="862"/>
      <c r="AC12" s="862"/>
      <c r="AD12" s="863"/>
      <c r="AE12" s="387" t="s">
        <v>197</v>
      </c>
      <c r="AG12" s="137"/>
      <c r="AH12" s="113"/>
      <c r="AI12" s="113"/>
      <c r="AJ12" s="113"/>
      <c r="AK12" s="230">
        <f>2000000*4/3</f>
        <v>2666666.6666666665</v>
      </c>
      <c r="AL12" s="229"/>
      <c r="AM12" s="229"/>
      <c r="AN12" s="113"/>
      <c r="AO12" s="113"/>
      <c r="AP12" s="113"/>
      <c r="AQ12" s="113"/>
      <c r="AR12" s="113"/>
      <c r="AS12" s="113"/>
      <c r="AT12" s="137"/>
      <c r="AU12" s="137"/>
      <c r="AV12" s="137"/>
      <c r="AW12" s="137"/>
      <c r="AX12" s="137"/>
      <c r="AY12" s="137"/>
      <c r="AZ12" s="137"/>
      <c r="BA12" s="137"/>
      <c r="BB12" s="137"/>
      <c r="BC12" s="137"/>
      <c r="BD12" s="137"/>
    </row>
    <row r="13" spans="2:58" ht="20.100000000000001" customHeight="1" thickBot="1">
      <c r="B13" s="496" t="s">
        <v>205</v>
      </c>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98"/>
      <c r="AG13" s="137"/>
      <c r="AH13" s="113"/>
      <c r="AI13" s="113"/>
      <c r="AJ13" s="113"/>
      <c r="AK13" s="240">
        <v>0</v>
      </c>
      <c r="AL13" s="113"/>
      <c r="AM13" s="113"/>
      <c r="AN13" s="113"/>
      <c r="AO13" s="113"/>
      <c r="AP13" s="113"/>
      <c r="AQ13" s="113"/>
      <c r="AR13" s="113"/>
      <c r="AS13" s="113"/>
      <c r="AT13" s="137"/>
      <c r="AU13" s="137"/>
      <c r="AV13" s="137"/>
      <c r="AW13" s="137"/>
      <c r="AX13" s="137"/>
      <c r="AY13" s="137"/>
      <c r="AZ13" s="137"/>
      <c r="BA13" s="137"/>
      <c r="BB13" s="137"/>
      <c r="BC13" s="137"/>
      <c r="BD13" s="137"/>
    </row>
    <row r="14" spans="2:58" ht="27.6" customHeight="1" thickBot="1">
      <c r="B14" s="497" t="s">
        <v>206</v>
      </c>
      <c r="C14" s="498"/>
      <c r="D14" s="498"/>
      <c r="E14" s="498"/>
      <c r="F14" s="498"/>
      <c r="G14" s="499"/>
      <c r="H14" s="500" t="s">
        <v>207</v>
      </c>
      <c r="I14" s="501"/>
      <c r="J14" s="501"/>
      <c r="K14" s="501"/>
      <c r="L14" s="501"/>
      <c r="M14" s="502"/>
      <c r="N14" s="500" t="s">
        <v>208</v>
      </c>
      <c r="O14" s="501"/>
      <c r="P14" s="501"/>
      <c r="Q14" s="501"/>
      <c r="R14" s="501"/>
      <c r="S14" s="501"/>
      <c r="T14" s="501"/>
      <c r="U14" s="501"/>
      <c r="V14" s="501"/>
      <c r="W14" s="501"/>
      <c r="X14" s="501"/>
      <c r="Y14" s="501"/>
      <c r="Z14" s="501"/>
      <c r="AA14" s="501"/>
      <c r="AB14" s="501"/>
      <c r="AC14" s="501"/>
      <c r="AD14" s="501"/>
      <c r="AE14" s="502"/>
      <c r="AF14" s="92"/>
      <c r="AG14" s="137"/>
      <c r="AH14" s="113"/>
      <c r="AI14" s="113"/>
      <c r="AJ14" s="113"/>
      <c r="AK14" s="113"/>
      <c r="AL14" s="113"/>
      <c r="AM14" s="113"/>
      <c r="AN14" s="113"/>
      <c r="AO14" s="113"/>
      <c r="AP14" s="113"/>
      <c r="AQ14" s="113"/>
      <c r="AR14" s="113"/>
      <c r="AS14" s="113"/>
      <c r="AT14" s="137"/>
      <c r="AU14" s="137"/>
      <c r="AV14" s="137"/>
      <c r="AW14" s="137"/>
      <c r="AX14" s="137"/>
      <c r="AY14" s="137"/>
      <c r="AZ14" s="137"/>
      <c r="BA14" s="137"/>
      <c r="BB14" s="137"/>
      <c r="BC14" s="137"/>
      <c r="BD14" s="137"/>
    </row>
    <row r="15" spans="2:58" s="149" customFormat="1" ht="17.45" customHeight="1">
      <c r="B15" s="503" t="s">
        <v>209</v>
      </c>
      <c r="C15" s="503"/>
      <c r="D15" s="503"/>
      <c r="E15" s="503"/>
      <c r="F15" s="503"/>
      <c r="G15" s="503"/>
      <c r="H15" s="504">
        <f t="shared" ref="H15:H23" si="0">AC15</f>
        <v>0</v>
      </c>
      <c r="I15" s="504"/>
      <c r="J15" s="504"/>
      <c r="K15" s="504"/>
      <c r="L15" s="505"/>
      <c r="M15" s="250" t="s">
        <v>197</v>
      </c>
      <c r="N15" s="506"/>
      <c r="O15" s="507"/>
      <c r="P15" s="507"/>
      <c r="Q15" s="507"/>
      <c r="R15" s="507"/>
      <c r="S15" s="507"/>
      <c r="T15" s="507"/>
      <c r="U15" s="508"/>
      <c r="V15" s="508"/>
      <c r="W15" s="508"/>
      <c r="X15" s="256" t="s">
        <v>95</v>
      </c>
      <c r="Y15" s="223"/>
      <c r="Z15" s="509"/>
      <c r="AA15" s="509"/>
      <c r="AB15" s="261" t="s">
        <v>210</v>
      </c>
      <c r="AC15" s="510">
        <f t="shared" ref="AC15:AC23" si="1">ROUNDDOWN(U15*Y15,0)</f>
        <v>0</v>
      </c>
      <c r="AD15" s="510"/>
      <c r="AE15" s="511"/>
      <c r="AF15" s="148"/>
      <c r="AH15" s="150"/>
      <c r="AI15" s="150"/>
      <c r="AJ15" s="150"/>
      <c r="AL15" s="151"/>
      <c r="AM15" s="151"/>
      <c r="AN15" s="151"/>
      <c r="AO15" s="151"/>
      <c r="AP15" s="151"/>
      <c r="AQ15" s="151"/>
      <c r="AS15" s="150"/>
    </row>
    <row r="16" spans="2:58" s="149" customFormat="1" ht="17.45" customHeight="1">
      <c r="B16" s="522"/>
      <c r="C16" s="522"/>
      <c r="D16" s="522"/>
      <c r="E16" s="522"/>
      <c r="F16" s="522"/>
      <c r="G16" s="522"/>
      <c r="H16" s="514">
        <f t="shared" si="0"/>
        <v>0</v>
      </c>
      <c r="I16" s="523"/>
      <c r="J16" s="523"/>
      <c r="K16" s="523"/>
      <c r="L16" s="523"/>
      <c r="M16" s="251" t="s">
        <v>197</v>
      </c>
      <c r="N16" s="515"/>
      <c r="O16" s="516"/>
      <c r="P16" s="516"/>
      <c r="Q16" s="516"/>
      <c r="R16" s="516"/>
      <c r="S16" s="516"/>
      <c r="T16" s="517"/>
      <c r="U16" s="518"/>
      <c r="V16" s="518"/>
      <c r="W16" s="518"/>
      <c r="X16" s="257" t="s">
        <v>95</v>
      </c>
      <c r="Y16" s="224"/>
      <c r="Z16" s="519"/>
      <c r="AA16" s="519"/>
      <c r="AB16" s="262" t="s">
        <v>210</v>
      </c>
      <c r="AC16" s="520">
        <f t="shared" si="1"/>
        <v>0</v>
      </c>
      <c r="AD16" s="520"/>
      <c r="AE16" s="521"/>
      <c r="AF16" s="148"/>
      <c r="AH16" s="150"/>
      <c r="AI16" s="150"/>
      <c r="AJ16" s="150"/>
      <c r="AK16" s="151" t="s">
        <v>211</v>
      </c>
      <c r="AL16" s="152"/>
      <c r="AM16" s="152"/>
      <c r="AN16" s="152"/>
      <c r="AO16" s="152"/>
      <c r="AP16" s="152"/>
      <c r="AQ16" s="152"/>
      <c r="AS16" s="150"/>
    </row>
    <row r="17" spans="2:45" s="149" customFormat="1" ht="17.45" customHeight="1">
      <c r="B17" s="512"/>
      <c r="C17" s="512"/>
      <c r="D17" s="512"/>
      <c r="E17" s="512"/>
      <c r="F17" s="512"/>
      <c r="G17" s="512"/>
      <c r="H17" s="513">
        <f t="shared" si="0"/>
        <v>0</v>
      </c>
      <c r="I17" s="513"/>
      <c r="J17" s="513"/>
      <c r="K17" s="513"/>
      <c r="L17" s="514"/>
      <c r="M17" s="251" t="s">
        <v>197</v>
      </c>
      <c r="N17" s="515"/>
      <c r="O17" s="516"/>
      <c r="P17" s="516"/>
      <c r="Q17" s="516"/>
      <c r="R17" s="516"/>
      <c r="S17" s="516"/>
      <c r="T17" s="517"/>
      <c r="U17" s="518"/>
      <c r="V17" s="518"/>
      <c r="W17" s="518"/>
      <c r="X17" s="257" t="s">
        <v>95</v>
      </c>
      <c r="Y17" s="224"/>
      <c r="Z17" s="519"/>
      <c r="AA17" s="519"/>
      <c r="AB17" s="262" t="s">
        <v>210</v>
      </c>
      <c r="AC17" s="520">
        <f t="shared" si="1"/>
        <v>0</v>
      </c>
      <c r="AD17" s="520"/>
      <c r="AE17" s="521"/>
      <c r="AF17" s="148"/>
      <c r="AH17" s="150"/>
      <c r="AI17" s="150"/>
      <c r="AJ17" s="150"/>
      <c r="AK17" s="152" t="s">
        <v>212</v>
      </c>
      <c r="AL17" s="152"/>
      <c r="AM17" s="152"/>
      <c r="AN17" s="152"/>
      <c r="AO17" s="152"/>
      <c r="AP17" s="152"/>
      <c r="AQ17" s="152"/>
      <c r="AS17" s="150"/>
    </row>
    <row r="18" spans="2:45" s="149" customFormat="1" ht="17.45" customHeight="1">
      <c r="B18" s="512"/>
      <c r="C18" s="512"/>
      <c r="D18" s="512"/>
      <c r="E18" s="512"/>
      <c r="F18" s="512"/>
      <c r="G18" s="512"/>
      <c r="H18" s="513">
        <f t="shared" si="0"/>
        <v>0</v>
      </c>
      <c r="I18" s="513"/>
      <c r="J18" s="513"/>
      <c r="K18" s="513"/>
      <c r="L18" s="514"/>
      <c r="M18" s="251" t="s">
        <v>197</v>
      </c>
      <c r="N18" s="515"/>
      <c r="O18" s="516"/>
      <c r="P18" s="516"/>
      <c r="Q18" s="516"/>
      <c r="R18" s="516"/>
      <c r="S18" s="516"/>
      <c r="T18" s="517"/>
      <c r="U18" s="518"/>
      <c r="V18" s="518"/>
      <c r="W18" s="518"/>
      <c r="X18" s="257" t="s">
        <v>95</v>
      </c>
      <c r="Y18" s="224"/>
      <c r="Z18" s="519"/>
      <c r="AA18" s="519"/>
      <c r="AB18" s="262" t="s">
        <v>210</v>
      </c>
      <c r="AC18" s="520">
        <f t="shared" si="1"/>
        <v>0</v>
      </c>
      <c r="AD18" s="520"/>
      <c r="AE18" s="521"/>
      <c r="AF18" s="148"/>
      <c r="AH18" s="150"/>
      <c r="AI18" s="150"/>
      <c r="AJ18" s="150"/>
      <c r="AK18" s="152" t="s">
        <v>212</v>
      </c>
      <c r="AL18" s="152"/>
      <c r="AM18" s="152"/>
      <c r="AN18" s="152"/>
      <c r="AO18" s="152"/>
      <c r="AP18" s="152"/>
      <c r="AQ18" s="152"/>
      <c r="AS18" s="150"/>
    </row>
    <row r="19" spans="2:45" s="149" customFormat="1" ht="17.45" customHeight="1">
      <c r="B19" s="512"/>
      <c r="C19" s="512"/>
      <c r="D19" s="512"/>
      <c r="E19" s="512"/>
      <c r="F19" s="512"/>
      <c r="G19" s="512"/>
      <c r="H19" s="513">
        <f t="shared" si="0"/>
        <v>0</v>
      </c>
      <c r="I19" s="513"/>
      <c r="J19" s="513"/>
      <c r="K19" s="513"/>
      <c r="L19" s="514"/>
      <c r="M19" s="251" t="s">
        <v>197</v>
      </c>
      <c r="N19" s="515"/>
      <c r="O19" s="516"/>
      <c r="P19" s="516"/>
      <c r="Q19" s="516"/>
      <c r="R19" s="516"/>
      <c r="S19" s="516"/>
      <c r="T19" s="517"/>
      <c r="U19" s="518"/>
      <c r="V19" s="518"/>
      <c r="W19" s="518"/>
      <c r="X19" s="257" t="s">
        <v>95</v>
      </c>
      <c r="Y19" s="224"/>
      <c r="Z19" s="519"/>
      <c r="AA19" s="519"/>
      <c r="AB19" s="262" t="s">
        <v>210</v>
      </c>
      <c r="AC19" s="520">
        <f t="shared" si="1"/>
        <v>0</v>
      </c>
      <c r="AD19" s="520"/>
      <c r="AE19" s="521"/>
      <c r="AF19" s="148"/>
      <c r="AH19" s="150"/>
      <c r="AI19" s="150"/>
      <c r="AJ19" s="150"/>
      <c r="AK19" s="152" t="s">
        <v>213</v>
      </c>
      <c r="AL19" s="152"/>
      <c r="AM19" s="152"/>
      <c r="AN19" s="152"/>
      <c r="AO19" s="152"/>
      <c r="AP19" s="152"/>
      <c r="AQ19" s="152"/>
      <c r="AS19" s="150"/>
    </row>
    <row r="20" spans="2:45" s="149" customFormat="1" ht="17.45" customHeight="1">
      <c r="B20" s="212"/>
      <c r="C20" s="213"/>
      <c r="D20" s="213"/>
      <c r="E20" s="213"/>
      <c r="F20" s="213"/>
      <c r="G20" s="214"/>
      <c r="H20" s="513">
        <f t="shared" si="0"/>
        <v>0</v>
      </c>
      <c r="I20" s="513"/>
      <c r="J20" s="513"/>
      <c r="K20" s="513"/>
      <c r="L20" s="514"/>
      <c r="M20" s="251" t="s">
        <v>197</v>
      </c>
      <c r="N20" s="524"/>
      <c r="O20" s="525"/>
      <c r="P20" s="525"/>
      <c r="Q20" s="525"/>
      <c r="R20" s="525"/>
      <c r="S20" s="525"/>
      <c r="T20" s="525"/>
      <c r="U20" s="518"/>
      <c r="V20" s="518"/>
      <c r="W20" s="518"/>
      <c r="X20" s="257" t="s">
        <v>95</v>
      </c>
      <c r="Y20" s="224"/>
      <c r="Z20" s="519"/>
      <c r="AA20" s="519"/>
      <c r="AB20" s="262" t="s">
        <v>210</v>
      </c>
      <c r="AC20" s="520">
        <f t="shared" si="1"/>
        <v>0</v>
      </c>
      <c r="AD20" s="520"/>
      <c r="AE20" s="521"/>
      <c r="AF20" s="148"/>
      <c r="AH20" s="150"/>
      <c r="AI20" s="150"/>
      <c r="AJ20" s="150"/>
      <c r="AK20" s="152" t="s">
        <v>214</v>
      </c>
      <c r="AL20" s="152"/>
      <c r="AM20" s="152"/>
      <c r="AN20" s="152"/>
      <c r="AO20" s="152"/>
      <c r="AP20" s="152"/>
      <c r="AQ20" s="152"/>
      <c r="AS20" s="150"/>
    </row>
    <row r="21" spans="2:45" s="149" customFormat="1" ht="17.45" customHeight="1">
      <c r="B21" s="212"/>
      <c r="C21" s="213"/>
      <c r="D21" s="213"/>
      <c r="E21" s="213"/>
      <c r="F21" s="213"/>
      <c r="G21" s="214"/>
      <c r="H21" s="513">
        <f t="shared" si="0"/>
        <v>0</v>
      </c>
      <c r="I21" s="513"/>
      <c r="J21" s="513"/>
      <c r="K21" s="513"/>
      <c r="L21" s="514"/>
      <c r="M21" s="251" t="s">
        <v>197</v>
      </c>
      <c r="N21" s="524"/>
      <c r="O21" s="525"/>
      <c r="P21" s="525"/>
      <c r="Q21" s="525"/>
      <c r="R21" s="525"/>
      <c r="S21" s="525"/>
      <c r="T21" s="525"/>
      <c r="U21" s="518"/>
      <c r="V21" s="518"/>
      <c r="W21" s="518"/>
      <c r="X21" s="257" t="s">
        <v>95</v>
      </c>
      <c r="Y21" s="224"/>
      <c r="Z21" s="519"/>
      <c r="AA21" s="519"/>
      <c r="AB21" s="262" t="s">
        <v>210</v>
      </c>
      <c r="AC21" s="520">
        <f t="shared" si="1"/>
        <v>0</v>
      </c>
      <c r="AD21" s="520"/>
      <c r="AE21" s="521"/>
      <c r="AF21" s="148"/>
      <c r="AH21" s="150"/>
      <c r="AI21" s="150"/>
      <c r="AJ21" s="150"/>
      <c r="AK21" s="152" t="s">
        <v>215</v>
      </c>
      <c r="AL21" s="150"/>
      <c r="AM21" s="150"/>
      <c r="AN21" s="150"/>
      <c r="AO21" s="150"/>
      <c r="AP21" s="150"/>
      <c r="AQ21" s="150"/>
      <c r="AR21" s="150"/>
      <c r="AS21" s="150"/>
    </row>
    <row r="22" spans="2:45" s="149" customFormat="1" ht="17.45" customHeight="1">
      <c r="B22" s="212"/>
      <c r="C22" s="213"/>
      <c r="D22" s="213"/>
      <c r="E22" s="213"/>
      <c r="F22" s="213"/>
      <c r="G22" s="214"/>
      <c r="H22" s="513">
        <f t="shared" si="0"/>
        <v>0</v>
      </c>
      <c r="I22" s="513"/>
      <c r="J22" s="513"/>
      <c r="K22" s="513"/>
      <c r="L22" s="514"/>
      <c r="M22" s="251" t="s">
        <v>197</v>
      </c>
      <c r="N22" s="524"/>
      <c r="O22" s="525"/>
      <c r="P22" s="525"/>
      <c r="Q22" s="525"/>
      <c r="R22" s="525"/>
      <c r="S22" s="525"/>
      <c r="T22" s="525"/>
      <c r="U22" s="518"/>
      <c r="V22" s="518"/>
      <c r="W22" s="518"/>
      <c r="X22" s="257" t="s">
        <v>95</v>
      </c>
      <c r="Y22" s="224"/>
      <c r="Z22" s="519"/>
      <c r="AA22" s="519"/>
      <c r="AB22" s="262" t="s">
        <v>210</v>
      </c>
      <c r="AC22" s="520">
        <f t="shared" si="1"/>
        <v>0</v>
      </c>
      <c r="AD22" s="520"/>
      <c r="AE22" s="521"/>
      <c r="AF22" s="148"/>
      <c r="AH22" s="150"/>
      <c r="AI22" s="150"/>
      <c r="AJ22" s="150"/>
      <c r="AK22" s="150"/>
      <c r="AL22" s="150"/>
      <c r="AM22" s="150"/>
      <c r="AN22" s="150"/>
      <c r="AO22" s="150"/>
      <c r="AP22" s="150"/>
      <c r="AQ22" s="150"/>
      <c r="AR22" s="150"/>
      <c r="AS22" s="150"/>
    </row>
    <row r="23" spans="2:45" s="149" customFormat="1" ht="17.45" customHeight="1">
      <c r="B23" s="212"/>
      <c r="C23" s="213"/>
      <c r="D23" s="213"/>
      <c r="E23" s="213"/>
      <c r="F23" s="213"/>
      <c r="G23" s="214"/>
      <c r="H23" s="513">
        <f t="shared" si="0"/>
        <v>0</v>
      </c>
      <c r="I23" s="513"/>
      <c r="J23" s="513"/>
      <c r="K23" s="513"/>
      <c r="L23" s="514"/>
      <c r="M23" s="251" t="s">
        <v>197</v>
      </c>
      <c r="N23" s="524"/>
      <c r="O23" s="525"/>
      <c r="P23" s="525"/>
      <c r="Q23" s="525"/>
      <c r="R23" s="525"/>
      <c r="S23" s="525"/>
      <c r="T23" s="525"/>
      <c r="U23" s="518"/>
      <c r="V23" s="518"/>
      <c r="W23" s="518"/>
      <c r="X23" s="257" t="s">
        <v>95</v>
      </c>
      <c r="Y23" s="224"/>
      <c r="Z23" s="519"/>
      <c r="AA23" s="519"/>
      <c r="AB23" s="262" t="s">
        <v>210</v>
      </c>
      <c r="AC23" s="520">
        <f t="shared" si="1"/>
        <v>0</v>
      </c>
      <c r="AD23" s="520"/>
      <c r="AE23" s="521"/>
      <c r="AF23" s="148"/>
      <c r="AH23" s="150"/>
      <c r="AI23" s="150"/>
      <c r="AJ23" s="150"/>
      <c r="AK23" s="150"/>
      <c r="AS23" s="150"/>
    </row>
    <row r="24" spans="2:45" s="149" customFormat="1" ht="17.45" customHeight="1">
      <c r="B24" s="529" t="s">
        <v>216</v>
      </c>
      <c r="C24" s="530"/>
      <c r="D24" s="530"/>
      <c r="E24" s="530"/>
      <c r="F24" s="530"/>
      <c r="G24" s="531"/>
      <c r="H24" s="514">
        <f>SUBTOTAL(9,H15:L23)</f>
        <v>0</v>
      </c>
      <c r="I24" s="523"/>
      <c r="J24" s="523"/>
      <c r="K24" s="523"/>
      <c r="L24" s="523"/>
      <c r="M24" s="251" t="s">
        <v>197</v>
      </c>
      <c r="N24" s="532"/>
      <c r="O24" s="533"/>
      <c r="P24" s="533"/>
      <c r="Q24" s="533"/>
      <c r="R24" s="533"/>
      <c r="S24" s="533"/>
      <c r="T24" s="533"/>
      <c r="U24" s="534"/>
      <c r="V24" s="534"/>
      <c r="W24" s="534"/>
      <c r="X24" s="216"/>
      <c r="Y24" s="213"/>
      <c r="Z24" s="535"/>
      <c r="AA24" s="535"/>
      <c r="AB24" s="216"/>
      <c r="AC24" s="536"/>
      <c r="AD24" s="536"/>
      <c r="AE24" s="537"/>
      <c r="AF24" s="148"/>
      <c r="AH24" s="150"/>
      <c r="AI24" s="150"/>
      <c r="AJ24" s="150"/>
      <c r="AK24" s="150" t="s">
        <v>217</v>
      </c>
      <c r="AS24" s="150"/>
    </row>
    <row r="25" spans="2:45" s="149" customFormat="1" ht="17.45" customHeight="1">
      <c r="B25" s="526" t="s">
        <v>218</v>
      </c>
      <c r="C25" s="526"/>
      <c r="D25" s="526"/>
      <c r="E25" s="526"/>
      <c r="F25" s="526"/>
      <c r="G25" s="526"/>
      <c r="H25" s="513">
        <f>AC25</f>
        <v>0</v>
      </c>
      <c r="I25" s="513"/>
      <c r="J25" s="513"/>
      <c r="K25" s="513"/>
      <c r="L25" s="514"/>
      <c r="M25" s="251" t="s">
        <v>197</v>
      </c>
      <c r="N25" s="524"/>
      <c r="O25" s="525"/>
      <c r="P25" s="525"/>
      <c r="Q25" s="525"/>
      <c r="R25" s="525"/>
      <c r="S25" s="525"/>
      <c r="T25" s="525"/>
      <c r="U25" s="518"/>
      <c r="V25" s="518"/>
      <c r="W25" s="518"/>
      <c r="X25" s="258" t="s">
        <v>95</v>
      </c>
      <c r="Y25" s="224"/>
      <c r="Z25" s="519"/>
      <c r="AA25" s="519"/>
      <c r="AB25" s="263" t="s">
        <v>210</v>
      </c>
      <c r="AC25" s="520">
        <f>U25*Y25</f>
        <v>0</v>
      </c>
      <c r="AD25" s="520"/>
      <c r="AE25" s="521"/>
      <c r="AF25" s="148"/>
      <c r="AH25" s="150"/>
      <c r="AI25" s="150"/>
      <c r="AJ25" s="150"/>
      <c r="AK25" s="150" t="s">
        <v>219</v>
      </c>
      <c r="AS25" s="150"/>
    </row>
    <row r="26" spans="2:45" s="149" customFormat="1" ht="17.45" customHeight="1">
      <c r="B26" s="512"/>
      <c r="C26" s="512"/>
      <c r="D26" s="512"/>
      <c r="E26" s="512"/>
      <c r="F26" s="512"/>
      <c r="G26" s="512"/>
      <c r="H26" s="513">
        <f>AC26</f>
        <v>0</v>
      </c>
      <c r="I26" s="513"/>
      <c r="J26" s="513"/>
      <c r="K26" s="513"/>
      <c r="L26" s="514"/>
      <c r="M26" s="251" t="s">
        <v>197</v>
      </c>
      <c r="N26" s="524"/>
      <c r="O26" s="525"/>
      <c r="P26" s="525"/>
      <c r="Q26" s="525"/>
      <c r="R26" s="525"/>
      <c r="S26" s="525"/>
      <c r="T26" s="525"/>
      <c r="U26" s="518"/>
      <c r="V26" s="518"/>
      <c r="W26" s="518"/>
      <c r="X26" s="258" t="s">
        <v>95</v>
      </c>
      <c r="Y26" s="224"/>
      <c r="Z26" s="519"/>
      <c r="AA26" s="519"/>
      <c r="AB26" s="263" t="s">
        <v>210</v>
      </c>
      <c r="AC26" s="520">
        <f>U26*Y26</f>
        <v>0</v>
      </c>
      <c r="AD26" s="520"/>
      <c r="AE26" s="521"/>
      <c r="AF26" s="148"/>
      <c r="AH26" s="150"/>
      <c r="AI26" s="150"/>
      <c r="AJ26" s="150"/>
      <c r="AK26" s="150" t="s">
        <v>220</v>
      </c>
      <c r="AS26" s="150"/>
    </row>
    <row r="27" spans="2:45" s="149" customFormat="1" ht="17.45" customHeight="1">
      <c r="B27" s="512"/>
      <c r="C27" s="512"/>
      <c r="D27" s="512"/>
      <c r="E27" s="512"/>
      <c r="F27" s="512"/>
      <c r="G27" s="512"/>
      <c r="H27" s="513">
        <f>AC27</f>
        <v>0</v>
      </c>
      <c r="I27" s="513"/>
      <c r="J27" s="513"/>
      <c r="K27" s="513"/>
      <c r="L27" s="514"/>
      <c r="M27" s="251" t="s">
        <v>197</v>
      </c>
      <c r="N27" s="524"/>
      <c r="O27" s="525"/>
      <c r="P27" s="525"/>
      <c r="Q27" s="525"/>
      <c r="R27" s="525"/>
      <c r="S27" s="525"/>
      <c r="T27" s="525"/>
      <c r="U27" s="518"/>
      <c r="V27" s="518"/>
      <c r="W27" s="518"/>
      <c r="X27" s="258" t="s">
        <v>95</v>
      </c>
      <c r="Y27" s="224"/>
      <c r="Z27" s="519"/>
      <c r="AA27" s="519"/>
      <c r="AB27" s="263" t="s">
        <v>210</v>
      </c>
      <c r="AC27" s="520">
        <f>U27*Y27</f>
        <v>0</v>
      </c>
      <c r="AD27" s="520"/>
      <c r="AE27" s="521"/>
      <c r="AF27" s="148"/>
      <c r="AH27" s="150"/>
      <c r="AI27" s="150"/>
      <c r="AJ27" s="150"/>
      <c r="AK27" s="150"/>
      <c r="AS27" s="150"/>
    </row>
    <row r="28" spans="2:45" s="149" customFormat="1" ht="17.45" customHeight="1">
      <c r="B28" s="539" t="s">
        <v>221</v>
      </c>
      <c r="C28" s="540"/>
      <c r="D28" s="540"/>
      <c r="E28" s="540"/>
      <c r="F28" s="540"/>
      <c r="G28" s="541"/>
      <c r="H28" s="542">
        <f>SUBTOTAL(9,H25:L27)</f>
        <v>0</v>
      </c>
      <c r="I28" s="543"/>
      <c r="J28" s="543"/>
      <c r="K28" s="543"/>
      <c r="L28" s="543"/>
      <c r="M28" s="253" t="s">
        <v>197</v>
      </c>
      <c r="N28" s="544"/>
      <c r="O28" s="545"/>
      <c r="P28" s="545"/>
      <c r="Q28" s="545"/>
      <c r="R28" s="545"/>
      <c r="S28" s="545"/>
      <c r="T28" s="545"/>
      <c r="U28" s="545"/>
      <c r="V28" s="545"/>
      <c r="W28" s="545"/>
      <c r="X28" s="545"/>
      <c r="Y28" s="545"/>
      <c r="Z28" s="545"/>
      <c r="AA28" s="545"/>
      <c r="AB28" s="545"/>
      <c r="AC28" s="546"/>
      <c r="AD28" s="546"/>
      <c r="AE28" s="547"/>
      <c r="AF28" s="148"/>
      <c r="AH28" s="150"/>
      <c r="AI28" s="150"/>
      <c r="AJ28" s="150"/>
      <c r="AK28" s="150" t="s">
        <v>222</v>
      </c>
      <c r="AS28" s="150"/>
    </row>
    <row r="29" spans="2:45" s="149" customFormat="1" ht="17.45" customHeight="1">
      <c r="B29" s="548" t="s">
        <v>223</v>
      </c>
      <c r="C29" s="549"/>
      <c r="D29" s="549"/>
      <c r="E29" s="549"/>
      <c r="F29" s="549"/>
      <c r="G29" s="550"/>
      <c r="H29" s="551">
        <f>AC29</f>
        <v>0</v>
      </c>
      <c r="I29" s="551"/>
      <c r="J29" s="551"/>
      <c r="K29" s="551"/>
      <c r="L29" s="552"/>
      <c r="M29" s="252" t="s">
        <v>197</v>
      </c>
      <c r="N29" s="553"/>
      <c r="O29" s="553"/>
      <c r="P29" s="553"/>
      <c r="Q29" s="553"/>
      <c r="R29" s="553"/>
      <c r="S29" s="553"/>
      <c r="T29" s="554"/>
      <c r="U29" s="881"/>
      <c r="V29" s="881"/>
      <c r="W29" s="881"/>
      <c r="X29" s="259" t="s">
        <v>95</v>
      </c>
      <c r="Y29" s="227"/>
      <c r="Z29" s="882"/>
      <c r="AA29" s="882"/>
      <c r="AB29" s="92" t="s">
        <v>210</v>
      </c>
      <c r="AC29" s="559">
        <f>U29*Y29</f>
        <v>0</v>
      </c>
      <c r="AD29" s="559"/>
      <c r="AE29" s="560"/>
      <c r="AF29" s="148"/>
      <c r="AH29" s="150"/>
      <c r="AI29" s="150"/>
      <c r="AJ29" s="150"/>
      <c r="AK29" s="150" t="s">
        <v>224</v>
      </c>
      <c r="AL29" s="150"/>
      <c r="AM29" s="150"/>
      <c r="AN29" s="150"/>
      <c r="AO29" s="150"/>
      <c r="AP29" s="150"/>
      <c r="AQ29" s="150"/>
      <c r="AR29" s="150"/>
      <c r="AS29" s="150"/>
    </row>
    <row r="30" spans="2:45" s="149" customFormat="1" ht="15" customHeight="1">
      <c r="B30" s="512"/>
      <c r="C30" s="512"/>
      <c r="D30" s="512"/>
      <c r="E30" s="512"/>
      <c r="F30" s="512"/>
      <c r="G30" s="512"/>
      <c r="H30" s="564"/>
      <c r="I30" s="565"/>
      <c r="J30" s="565"/>
      <c r="K30" s="565"/>
      <c r="L30" s="565"/>
      <c r="M30" s="211"/>
      <c r="N30" s="566" t="s">
        <v>225</v>
      </c>
      <c r="O30" s="567"/>
      <c r="P30" s="567"/>
      <c r="Q30" s="567"/>
      <c r="R30" s="567"/>
      <c r="S30" s="567"/>
      <c r="T30" s="568"/>
      <c r="U30" s="569" t="e">
        <f>AC29/(H24+H28)*100</f>
        <v>#DIV/0!</v>
      </c>
      <c r="V30" s="570"/>
      <c r="W30" s="571"/>
      <c r="X30" s="260" t="s">
        <v>226</v>
      </c>
      <c r="Y30" s="572"/>
      <c r="Z30" s="573"/>
      <c r="AA30" s="573"/>
      <c r="AB30" s="573"/>
      <c r="AC30" s="573"/>
      <c r="AD30" s="573"/>
      <c r="AE30" s="574"/>
      <c r="AF30" s="148"/>
      <c r="AG30" s="65"/>
      <c r="AH30" s="150"/>
      <c r="AI30" s="150"/>
      <c r="AJ30" s="150"/>
      <c r="AK30" s="150"/>
      <c r="AL30" s="150"/>
      <c r="AM30" s="150"/>
      <c r="AN30" s="150"/>
      <c r="AO30" s="150"/>
      <c r="AP30" s="150"/>
      <c r="AQ30" s="150"/>
      <c r="AR30" s="150"/>
      <c r="AS30" s="150"/>
    </row>
    <row r="31" spans="2:45" s="149" customFormat="1" ht="17.45" customHeight="1">
      <c r="B31" s="526" t="s">
        <v>227</v>
      </c>
      <c r="C31" s="526"/>
      <c r="D31" s="526"/>
      <c r="E31" s="526"/>
      <c r="F31" s="526"/>
      <c r="G31" s="526"/>
      <c r="H31" s="513">
        <f>AC31</f>
        <v>0</v>
      </c>
      <c r="I31" s="513"/>
      <c r="J31" s="513"/>
      <c r="K31" s="513"/>
      <c r="L31" s="514"/>
      <c r="M31" s="251" t="s">
        <v>197</v>
      </c>
      <c r="N31" s="524" t="s">
        <v>228</v>
      </c>
      <c r="O31" s="525"/>
      <c r="P31" s="525"/>
      <c r="Q31" s="525"/>
      <c r="R31" s="525"/>
      <c r="S31" s="525"/>
      <c r="T31" s="525"/>
      <c r="U31" s="518"/>
      <c r="V31" s="518"/>
      <c r="W31" s="518"/>
      <c r="X31" s="258" t="s">
        <v>95</v>
      </c>
      <c r="Y31" s="224"/>
      <c r="Z31" s="519"/>
      <c r="AA31" s="519"/>
      <c r="AB31" s="263" t="s">
        <v>210</v>
      </c>
      <c r="AC31" s="520">
        <f>U31*Y31</f>
        <v>0</v>
      </c>
      <c r="AD31" s="520"/>
      <c r="AE31" s="521"/>
      <c r="AF31" s="148"/>
      <c r="AH31" s="150"/>
      <c r="AI31" s="150"/>
      <c r="AJ31" s="150"/>
      <c r="AK31" s="150"/>
      <c r="AL31" s="150"/>
      <c r="AM31" s="150"/>
      <c r="AN31" s="150"/>
      <c r="AO31" s="150"/>
      <c r="AP31" s="150"/>
      <c r="AQ31" s="150"/>
      <c r="AR31" s="150"/>
      <c r="AS31" s="150"/>
    </row>
    <row r="32" spans="2:45" s="149" customFormat="1" ht="17.45" customHeight="1">
      <c r="B32" s="212"/>
      <c r="C32" s="213"/>
      <c r="D32" s="213"/>
      <c r="E32" s="213"/>
      <c r="F32" s="213"/>
      <c r="G32" s="214"/>
      <c r="H32" s="513">
        <f>AC32</f>
        <v>0</v>
      </c>
      <c r="I32" s="513"/>
      <c r="J32" s="513"/>
      <c r="K32" s="513"/>
      <c r="L32" s="514"/>
      <c r="M32" s="251" t="s">
        <v>197</v>
      </c>
      <c r="N32" s="524"/>
      <c r="O32" s="525"/>
      <c r="P32" s="525"/>
      <c r="Q32" s="525"/>
      <c r="R32" s="525"/>
      <c r="S32" s="525"/>
      <c r="T32" s="525"/>
      <c r="U32" s="518"/>
      <c r="V32" s="518"/>
      <c r="W32" s="518"/>
      <c r="X32" s="258" t="s">
        <v>95</v>
      </c>
      <c r="Y32" s="224"/>
      <c r="Z32" s="519"/>
      <c r="AA32" s="519"/>
      <c r="AB32" s="263" t="s">
        <v>210</v>
      </c>
      <c r="AC32" s="520">
        <f>U32*Y32</f>
        <v>0</v>
      </c>
      <c r="AD32" s="520"/>
      <c r="AE32" s="521"/>
      <c r="AF32" s="148"/>
      <c r="AH32" s="150"/>
      <c r="AI32" s="150"/>
      <c r="AJ32" s="150"/>
      <c r="AK32" s="150"/>
      <c r="AL32" s="150"/>
      <c r="AM32" s="150"/>
      <c r="AN32" s="150"/>
      <c r="AO32" s="150"/>
      <c r="AP32" s="150"/>
      <c r="AQ32" s="150"/>
      <c r="AR32" s="150"/>
      <c r="AS32" s="150"/>
    </row>
    <row r="33" spans="1:56" s="149" customFormat="1" ht="17.45" customHeight="1">
      <c r="B33" s="212"/>
      <c r="C33" s="213"/>
      <c r="D33" s="213"/>
      <c r="E33" s="213"/>
      <c r="F33" s="213"/>
      <c r="G33" s="214"/>
      <c r="H33" s="513">
        <f>AC33</f>
        <v>0</v>
      </c>
      <c r="I33" s="513"/>
      <c r="J33" s="513"/>
      <c r="K33" s="513"/>
      <c r="L33" s="514"/>
      <c r="M33" s="251" t="s">
        <v>197</v>
      </c>
      <c r="N33" s="524"/>
      <c r="O33" s="525"/>
      <c r="P33" s="525"/>
      <c r="Q33" s="525"/>
      <c r="R33" s="525"/>
      <c r="S33" s="525"/>
      <c r="T33" s="525"/>
      <c r="U33" s="518"/>
      <c r="V33" s="518"/>
      <c r="W33" s="518"/>
      <c r="X33" s="258" t="s">
        <v>95</v>
      </c>
      <c r="Y33" s="224"/>
      <c r="Z33" s="519"/>
      <c r="AA33" s="519"/>
      <c r="AB33" s="263" t="s">
        <v>210</v>
      </c>
      <c r="AC33" s="520">
        <f>U33*Y33</f>
        <v>0</v>
      </c>
      <c r="AD33" s="520"/>
      <c r="AE33" s="521"/>
      <c r="AF33" s="148"/>
      <c r="AH33" s="150"/>
      <c r="AI33" s="150"/>
      <c r="AJ33" s="150"/>
      <c r="AK33" s="150"/>
      <c r="AL33" s="150"/>
      <c r="AM33" s="150"/>
      <c r="AN33" s="150"/>
      <c r="AO33" s="150"/>
      <c r="AP33" s="150"/>
      <c r="AQ33" s="150"/>
      <c r="AR33" s="150"/>
      <c r="AS33" s="150"/>
    </row>
    <row r="34" spans="1:56" s="149" customFormat="1" ht="17.45" customHeight="1">
      <c r="B34" s="578" t="s">
        <v>229</v>
      </c>
      <c r="C34" s="579"/>
      <c r="D34" s="579"/>
      <c r="E34" s="579"/>
      <c r="F34" s="579"/>
      <c r="G34" s="580"/>
      <c r="H34" s="514">
        <f>AC34</f>
        <v>0</v>
      </c>
      <c r="I34" s="523"/>
      <c r="J34" s="523"/>
      <c r="K34" s="523"/>
      <c r="L34" s="523"/>
      <c r="M34" s="251" t="s">
        <v>197</v>
      </c>
      <c r="N34" s="581" t="s">
        <v>230</v>
      </c>
      <c r="O34" s="582"/>
      <c r="P34" s="582"/>
      <c r="Q34" s="582"/>
      <c r="R34" s="582"/>
      <c r="S34" s="582"/>
      <c r="T34" s="583"/>
      <c r="U34" s="518"/>
      <c r="V34" s="518"/>
      <c r="W34" s="518"/>
      <c r="X34" s="258" t="s">
        <v>95</v>
      </c>
      <c r="Y34" s="224"/>
      <c r="Z34" s="519"/>
      <c r="AA34" s="519"/>
      <c r="AB34" s="263" t="s">
        <v>210</v>
      </c>
      <c r="AC34" s="520">
        <f>U34*Y34</f>
        <v>0</v>
      </c>
      <c r="AD34" s="520"/>
      <c r="AE34" s="521"/>
      <c r="AF34" s="148"/>
      <c r="AH34" s="150"/>
      <c r="AI34" s="150"/>
      <c r="AJ34" s="150"/>
      <c r="AK34" s="150"/>
      <c r="AL34" s="150"/>
      <c r="AM34" s="150"/>
      <c r="AN34" s="150"/>
      <c r="AO34" s="150"/>
      <c r="AP34" s="150"/>
      <c r="AQ34" s="150"/>
      <c r="AR34" s="150"/>
      <c r="AS34" s="150"/>
    </row>
    <row r="35" spans="1:56" s="149" customFormat="1" ht="17.45" customHeight="1">
      <c r="B35" s="575"/>
      <c r="C35" s="576"/>
      <c r="D35" s="576"/>
      <c r="E35" s="576"/>
      <c r="F35" s="576"/>
      <c r="G35" s="577"/>
      <c r="H35" s="514">
        <f>AC35</f>
        <v>0</v>
      </c>
      <c r="I35" s="523"/>
      <c r="J35" s="523"/>
      <c r="K35" s="523"/>
      <c r="L35" s="523"/>
      <c r="M35" s="251" t="s">
        <v>197</v>
      </c>
      <c r="N35" s="524"/>
      <c r="O35" s="525"/>
      <c r="P35" s="525"/>
      <c r="Q35" s="525"/>
      <c r="R35" s="525"/>
      <c r="S35" s="525"/>
      <c r="T35" s="525"/>
      <c r="U35" s="518"/>
      <c r="V35" s="518"/>
      <c r="W35" s="518"/>
      <c r="X35" s="258" t="s">
        <v>95</v>
      </c>
      <c r="Y35" s="224"/>
      <c r="Z35" s="519"/>
      <c r="AA35" s="519"/>
      <c r="AB35" s="263" t="s">
        <v>210</v>
      </c>
      <c r="AC35" s="520">
        <f>U35*Y35</f>
        <v>0</v>
      </c>
      <c r="AD35" s="520"/>
      <c r="AE35" s="521"/>
      <c r="AF35" s="148"/>
      <c r="AG35" s="65"/>
      <c r="AH35" s="150"/>
      <c r="AI35" s="150"/>
      <c r="AJ35" s="150"/>
      <c r="AK35" s="150"/>
      <c r="AL35" s="150"/>
      <c r="AM35" s="150"/>
      <c r="AN35" s="150"/>
      <c r="AO35" s="150"/>
      <c r="AP35" s="150"/>
      <c r="AQ35" s="150"/>
      <c r="AR35" s="150"/>
      <c r="AS35" s="150"/>
    </row>
    <row r="36" spans="1:56" s="149" customFormat="1" ht="17.45" customHeight="1" thickBot="1">
      <c r="B36" s="590" t="s">
        <v>231</v>
      </c>
      <c r="C36" s="591"/>
      <c r="D36" s="591"/>
      <c r="E36" s="591"/>
      <c r="F36" s="591"/>
      <c r="G36" s="592"/>
      <c r="H36" s="593">
        <f>SUBTOTAL(9,H29:L35)</f>
        <v>0</v>
      </c>
      <c r="I36" s="593"/>
      <c r="J36" s="593"/>
      <c r="K36" s="593"/>
      <c r="L36" s="594"/>
      <c r="M36" s="254" t="s">
        <v>197</v>
      </c>
      <c r="N36" s="217"/>
      <c r="O36" s="218"/>
      <c r="P36" s="218"/>
      <c r="Q36" s="218"/>
      <c r="R36" s="218"/>
      <c r="S36" s="218"/>
      <c r="T36" s="218"/>
      <c r="U36" s="219"/>
      <c r="V36" s="219"/>
      <c r="W36" s="219"/>
      <c r="X36" s="153"/>
      <c r="Y36" s="220"/>
      <c r="Z36" s="153"/>
      <c r="AA36" s="153"/>
      <c r="AB36" s="221"/>
      <c r="AC36" s="219"/>
      <c r="AD36" s="219"/>
      <c r="AE36" s="222"/>
      <c r="AF36" s="148"/>
      <c r="AG36" s="65"/>
      <c r="AH36" s="150"/>
      <c r="AI36" s="150"/>
      <c r="AJ36" s="150"/>
      <c r="AK36" s="150"/>
      <c r="AL36" s="150"/>
      <c r="AM36" s="150"/>
      <c r="AN36" s="150"/>
      <c r="AO36" s="150"/>
      <c r="AP36" s="150"/>
      <c r="AQ36" s="150"/>
      <c r="AR36" s="150"/>
      <c r="AS36" s="150"/>
    </row>
    <row r="37" spans="1:56" ht="20.100000000000001" customHeight="1" thickBot="1">
      <c r="B37" s="595" t="s">
        <v>232</v>
      </c>
      <c r="C37" s="595"/>
      <c r="D37" s="595"/>
      <c r="E37" s="595"/>
      <c r="F37" s="595"/>
      <c r="G37" s="595"/>
      <c r="H37" s="596">
        <f>H24+H28+H36</f>
        <v>0</v>
      </c>
      <c r="I37" s="596"/>
      <c r="J37" s="596"/>
      <c r="K37" s="596"/>
      <c r="L37" s="597"/>
      <c r="M37" s="255" t="s">
        <v>197</v>
      </c>
      <c r="N37" s="598"/>
      <c r="O37" s="598"/>
      <c r="P37" s="598"/>
      <c r="Q37" s="598"/>
      <c r="R37" s="598"/>
      <c r="S37" s="598"/>
      <c r="T37" s="598"/>
      <c r="U37" s="598"/>
      <c r="V37" s="598"/>
      <c r="W37" s="598"/>
      <c r="X37" s="598"/>
      <c r="Y37" s="598"/>
      <c r="Z37" s="598"/>
      <c r="AA37" s="598"/>
      <c r="AB37" s="598"/>
      <c r="AC37" s="598"/>
      <c r="AD37" s="598"/>
      <c r="AE37" s="598"/>
      <c r="AF37" s="139"/>
      <c r="AG37" s="137"/>
      <c r="AH37" s="113"/>
      <c r="AI37" s="113"/>
      <c r="AJ37" s="113"/>
      <c r="AK37" s="113"/>
      <c r="AL37" s="113"/>
      <c r="AM37" s="113"/>
      <c r="AN37" s="113"/>
      <c r="AO37" s="113"/>
      <c r="AP37" s="113"/>
      <c r="AQ37" s="113"/>
      <c r="AR37" s="113"/>
      <c r="AS37" s="113"/>
      <c r="AT37" s="137"/>
      <c r="AU37" s="137"/>
      <c r="AV37" s="137"/>
      <c r="AW37" s="137"/>
      <c r="AX37" s="137"/>
      <c r="AY37" s="137"/>
      <c r="AZ37" s="137"/>
      <c r="BA37" s="137"/>
      <c r="BB37" s="137"/>
      <c r="BC37" s="137"/>
      <c r="BD37" s="137"/>
    </row>
    <row r="38" spans="1:56" ht="7.5" customHeight="1">
      <c r="AG38" s="154"/>
      <c r="AH38" s="113"/>
      <c r="AI38" s="113"/>
      <c r="AJ38" s="113"/>
      <c r="AK38" s="113"/>
      <c r="AL38" s="113"/>
      <c r="AM38" s="113"/>
      <c r="AN38" s="113"/>
      <c r="AO38" s="113"/>
      <c r="AP38" s="113"/>
      <c r="AQ38" s="113"/>
      <c r="AR38" s="113"/>
      <c r="AS38" s="113"/>
      <c r="AT38" s="137"/>
      <c r="AU38" s="137"/>
      <c r="AV38" s="137"/>
      <c r="AW38" s="137"/>
      <c r="AX38" s="137"/>
      <c r="AY38" s="137"/>
      <c r="AZ38" s="137"/>
      <c r="BA38" s="137"/>
      <c r="BB38" s="137"/>
      <c r="BC38" s="137"/>
      <c r="BD38" s="137"/>
    </row>
    <row r="39" spans="1:56" ht="18.600000000000001" customHeight="1">
      <c r="B39" s="599" t="s">
        <v>233</v>
      </c>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G39" s="154"/>
      <c r="AH39" s="113"/>
      <c r="AI39" s="113"/>
      <c r="AJ39" s="113"/>
      <c r="AK39" s="113"/>
      <c r="AL39" s="113"/>
      <c r="AM39" s="113"/>
      <c r="AN39" s="113"/>
      <c r="AO39" s="113"/>
      <c r="AP39" s="113"/>
      <c r="AQ39" s="113"/>
      <c r="AR39" s="113"/>
      <c r="AS39" s="113"/>
      <c r="AT39" s="137"/>
      <c r="AU39" s="137"/>
      <c r="AV39" s="137"/>
      <c r="AW39" s="137"/>
      <c r="AX39" s="137"/>
      <c r="AY39" s="137"/>
      <c r="AZ39" s="137"/>
      <c r="BA39" s="137"/>
      <c r="BB39" s="137"/>
      <c r="BC39" s="137"/>
      <c r="BD39" s="137"/>
    </row>
    <row r="40" spans="1:56" ht="18.600000000000001" customHeight="1">
      <c r="B40" s="584" t="s">
        <v>234</v>
      </c>
      <c r="C40" s="585"/>
      <c r="D40" s="585"/>
      <c r="E40" s="585"/>
      <c r="F40" s="585"/>
      <c r="G40" s="585"/>
      <c r="H40" s="586"/>
      <c r="I40" s="585" t="s">
        <v>235</v>
      </c>
      <c r="J40" s="585"/>
      <c r="K40" s="585"/>
      <c r="L40" s="585"/>
      <c r="M40" s="585"/>
      <c r="N40" s="585"/>
      <c r="O40" s="585"/>
      <c r="P40" s="584" t="s">
        <v>236</v>
      </c>
      <c r="Q40" s="585"/>
      <c r="R40" s="586"/>
      <c r="S40" s="585" t="s">
        <v>237</v>
      </c>
      <c r="T40" s="585"/>
      <c r="U40" s="585"/>
      <c r="V40" s="585"/>
      <c r="W40" s="584" t="s">
        <v>238</v>
      </c>
      <c r="X40" s="585"/>
      <c r="Y40" s="585"/>
      <c r="Z40" s="586"/>
      <c r="AA40" s="585" t="s">
        <v>239</v>
      </c>
      <c r="AB40" s="585"/>
      <c r="AC40" s="585"/>
      <c r="AD40" s="585"/>
      <c r="AE40" s="586"/>
      <c r="AG40" s="154"/>
      <c r="AH40" s="113"/>
      <c r="AI40" s="113"/>
      <c r="AJ40" s="113"/>
      <c r="AK40" s="113"/>
      <c r="AL40" s="113"/>
      <c r="AM40" s="113"/>
      <c r="AN40" s="113"/>
      <c r="AO40" s="113"/>
      <c r="AP40" s="113"/>
      <c r="AQ40" s="113"/>
      <c r="AR40" s="113"/>
      <c r="AS40" s="113"/>
      <c r="AT40" s="137"/>
      <c r="AU40" s="137"/>
      <c r="AV40" s="137"/>
      <c r="AW40" s="137"/>
      <c r="AX40" s="137"/>
      <c r="AY40" s="137"/>
      <c r="AZ40" s="137"/>
      <c r="BA40" s="137"/>
      <c r="BB40" s="137"/>
      <c r="BC40" s="137"/>
      <c r="BD40" s="137"/>
    </row>
    <row r="41" spans="1:56" ht="20.100000000000001" customHeight="1">
      <c r="A41" s="149"/>
      <c r="B41" s="587"/>
      <c r="C41" s="588"/>
      <c r="D41" s="588"/>
      <c r="E41" s="588"/>
      <c r="F41" s="588"/>
      <c r="G41" s="588"/>
      <c r="H41" s="589"/>
      <c r="I41" s="587"/>
      <c r="J41" s="588"/>
      <c r="K41" s="588"/>
      <c r="L41" s="588"/>
      <c r="M41" s="588"/>
      <c r="N41" s="588"/>
      <c r="O41" s="588"/>
      <c r="P41" s="587"/>
      <c r="Q41" s="588"/>
      <c r="R41" s="589"/>
      <c r="S41" s="587"/>
      <c r="T41" s="588"/>
      <c r="U41" s="588"/>
      <c r="V41" s="588"/>
      <c r="W41" s="587"/>
      <c r="X41" s="588"/>
      <c r="Y41" s="588"/>
      <c r="Z41" s="589"/>
      <c r="AA41" s="587"/>
      <c r="AB41" s="588"/>
      <c r="AC41" s="588"/>
      <c r="AD41" s="588"/>
      <c r="AE41" s="589"/>
      <c r="AG41" s="154"/>
      <c r="AH41" s="113"/>
      <c r="AI41" s="113"/>
      <c r="AJ41" s="113"/>
      <c r="AK41" s="113"/>
      <c r="AL41" s="113"/>
      <c r="AM41" s="113"/>
      <c r="AN41" s="113"/>
      <c r="AO41" s="113"/>
      <c r="AP41" s="113"/>
      <c r="AQ41" s="113"/>
      <c r="AR41" s="113"/>
      <c r="AS41" s="113"/>
      <c r="AT41" s="137"/>
      <c r="AU41" s="137"/>
      <c r="AV41" s="137"/>
      <c r="AW41" s="137"/>
      <c r="AX41" s="137"/>
      <c r="AY41" s="137"/>
      <c r="AZ41" s="137"/>
      <c r="BA41" s="137"/>
      <c r="BB41" s="137"/>
      <c r="BC41" s="137"/>
      <c r="BD41" s="137"/>
    </row>
    <row r="42" spans="1:56" ht="20.100000000000001" customHeight="1">
      <c r="A42" s="149"/>
      <c r="B42" s="601"/>
      <c r="C42" s="602"/>
      <c r="D42" s="602"/>
      <c r="E42" s="602"/>
      <c r="F42" s="602"/>
      <c r="G42" s="602"/>
      <c r="H42" s="603"/>
      <c r="I42" s="601"/>
      <c r="J42" s="602"/>
      <c r="K42" s="602"/>
      <c r="L42" s="602"/>
      <c r="M42" s="602"/>
      <c r="N42" s="602"/>
      <c r="O42" s="602"/>
      <c r="P42" s="601"/>
      <c r="Q42" s="602"/>
      <c r="R42" s="603"/>
      <c r="S42" s="601"/>
      <c r="T42" s="602"/>
      <c r="U42" s="602"/>
      <c r="V42" s="602"/>
      <c r="W42" s="601"/>
      <c r="X42" s="602"/>
      <c r="Y42" s="602"/>
      <c r="Z42" s="603"/>
      <c r="AA42" s="601"/>
      <c r="AB42" s="602"/>
      <c r="AC42" s="602"/>
      <c r="AD42" s="602"/>
      <c r="AE42" s="603"/>
      <c r="AG42" s="154"/>
      <c r="AH42" s="113"/>
      <c r="AI42" s="113"/>
      <c r="AJ42" s="113"/>
      <c r="AK42" s="113"/>
      <c r="AL42" s="113"/>
      <c r="AM42" s="113"/>
      <c r="AN42" s="113"/>
      <c r="AO42" s="113"/>
      <c r="AP42" s="113"/>
      <c r="AQ42" s="113"/>
      <c r="AR42" s="113"/>
      <c r="AS42" s="113"/>
      <c r="AT42" s="137"/>
      <c r="AU42" s="137"/>
      <c r="AV42" s="137"/>
      <c r="AW42" s="137"/>
      <c r="AX42" s="137"/>
      <c r="AY42" s="137"/>
      <c r="AZ42" s="137"/>
      <c r="BA42" s="137"/>
      <c r="BB42" s="137"/>
      <c r="BC42" s="137"/>
      <c r="BD42" s="137"/>
    </row>
    <row r="43" spans="1:56" s="74" customFormat="1" ht="17.100000000000001" customHeight="1">
      <c r="B43" s="91" t="s">
        <v>240</v>
      </c>
      <c r="C43" s="155" t="s">
        <v>241</v>
      </c>
      <c r="D43" s="74" t="s">
        <v>242</v>
      </c>
      <c r="AE43" s="112"/>
      <c r="AG43" s="113"/>
      <c r="AH43" s="113"/>
      <c r="AI43" s="113"/>
      <c r="AJ43" s="113"/>
      <c r="AK43" s="113"/>
      <c r="AL43" s="113"/>
      <c r="AM43" s="113"/>
      <c r="AN43" s="113"/>
      <c r="AO43" s="113"/>
      <c r="AP43" s="113"/>
      <c r="AQ43" s="113"/>
      <c r="AR43" s="113"/>
    </row>
    <row r="44" spans="1:56" s="74" customFormat="1" ht="17.100000000000001" customHeight="1">
      <c r="B44" s="91"/>
      <c r="C44" s="155" t="s">
        <v>243</v>
      </c>
      <c r="D44" s="74" t="s">
        <v>244</v>
      </c>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7"/>
      <c r="AG44" s="113"/>
      <c r="AH44" s="113"/>
      <c r="AI44" s="113"/>
      <c r="AJ44" s="113"/>
      <c r="AK44" s="113"/>
      <c r="AL44" s="113"/>
      <c r="AM44" s="113"/>
      <c r="AN44" s="113"/>
      <c r="AO44" s="113"/>
      <c r="AP44" s="113"/>
      <c r="AQ44" s="113"/>
      <c r="AR44" s="113"/>
    </row>
    <row r="45" spans="1:56" s="74" customFormat="1" ht="17.100000000000001" customHeight="1">
      <c r="D45" s="74" t="s">
        <v>245</v>
      </c>
      <c r="AG45" s="113"/>
      <c r="AH45" s="113"/>
      <c r="AI45" s="113"/>
      <c r="AJ45" s="113"/>
      <c r="AK45" s="113"/>
      <c r="AL45" s="113"/>
      <c r="AM45" s="113"/>
      <c r="AN45" s="113"/>
      <c r="AO45" s="113"/>
      <c r="AP45" s="113"/>
      <c r="AQ45" s="113"/>
      <c r="AR45" s="113"/>
    </row>
    <row r="46" spans="1:56" s="74" customFormat="1" ht="17.100000000000001" customHeight="1">
      <c r="C46" s="155"/>
      <c r="D46" s="74" t="s">
        <v>246</v>
      </c>
      <c r="AG46" s="113"/>
      <c r="AH46" s="113"/>
      <c r="AI46" s="113"/>
      <c r="AJ46" s="113"/>
      <c r="AK46" s="113"/>
      <c r="AL46" s="113"/>
      <c r="AM46" s="113"/>
      <c r="AN46" s="113"/>
      <c r="AO46" s="113"/>
      <c r="AP46" s="113"/>
      <c r="AQ46" s="113"/>
      <c r="AR46" s="113"/>
    </row>
    <row r="47" spans="1:56" s="74" customFormat="1" ht="17.100000000000001" customHeight="1">
      <c r="B47" s="91"/>
      <c r="C47" s="155" t="s">
        <v>247</v>
      </c>
      <c r="D47" s="74" t="s">
        <v>248</v>
      </c>
      <c r="AG47" s="113"/>
      <c r="AH47" s="113"/>
      <c r="AI47" s="113"/>
      <c r="AJ47" s="113"/>
      <c r="AK47" s="113"/>
      <c r="AL47" s="113"/>
      <c r="AM47" s="113"/>
      <c r="AN47" s="113"/>
      <c r="AO47" s="113"/>
      <c r="AP47" s="113"/>
      <c r="AQ47" s="113"/>
      <c r="AR47" s="113"/>
    </row>
    <row r="48" spans="1:56" s="74" customFormat="1" ht="17.100000000000001" customHeight="1">
      <c r="B48" s="91"/>
      <c r="C48" s="155"/>
      <c r="D48" s="74" t="s">
        <v>249</v>
      </c>
      <c r="AG48" s="113"/>
      <c r="AH48" s="113"/>
      <c r="AI48" s="113"/>
      <c r="AJ48" s="113"/>
      <c r="AK48" s="113"/>
      <c r="AL48" s="113"/>
      <c r="AM48" s="113"/>
      <c r="AN48" s="113"/>
      <c r="AO48" s="113"/>
      <c r="AP48" s="113"/>
      <c r="AQ48" s="113"/>
      <c r="AR48" s="113"/>
    </row>
    <row r="49" spans="2:56" s="74" customFormat="1" ht="17.100000000000001" customHeight="1">
      <c r="C49" s="155"/>
      <c r="D49" s="74" t="s">
        <v>250</v>
      </c>
      <c r="AG49" s="113"/>
      <c r="AH49" s="113"/>
      <c r="AI49" s="113"/>
      <c r="AJ49" s="113"/>
      <c r="AK49" s="113"/>
      <c r="AL49" s="113"/>
      <c r="AM49" s="113"/>
      <c r="AN49" s="113"/>
      <c r="AO49" s="113"/>
      <c r="AP49" s="113"/>
      <c r="AQ49" s="113"/>
      <c r="AR49" s="113"/>
    </row>
    <row r="50" spans="2:56" s="74" customFormat="1" ht="16.5" customHeight="1">
      <c r="C50" s="155"/>
      <c r="D50" s="74" t="s">
        <v>251</v>
      </c>
      <c r="AG50" s="113"/>
      <c r="AH50" s="113"/>
      <c r="AI50" s="113"/>
      <c r="AJ50" s="113"/>
      <c r="AK50" s="113"/>
      <c r="AL50" s="113"/>
      <c r="AM50" s="113"/>
      <c r="AN50" s="113"/>
      <c r="AO50" s="113"/>
      <c r="AP50" s="113"/>
      <c r="AQ50" s="113"/>
      <c r="AR50" s="113"/>
    </row>
    <row r="51" spans="2:56" s="74" customFormat="1" ht="16.5" customHeight="1">
      <c r="B51" s="91"/>
      <c r="C51" s="155" t="s">
        <v>252</v>
      </c>
      <c r="D51" s="74" t="s">
        <v>253</v>
      </c>
      <c r="AG51" s="113"/>
      <c r="AH51" s="113"/>
      <c r="AI51" s="113"/>
      <c r="AJ51" s="113"/>
      <c r="AK51" s="113"/>
      <c r="AL51" s="113"/>
      <c r="AM51" s="113"/>
      <c r="AN51" s="113"/>
      <c r="AO51" s="113"/>
      <c r="AP51" s="113"/>
      <c r="AQ51" s="113"/>
      <c r="AR51" s="113"/>
    </row>
    <row r="52" spans="2:56" s="158" customFormat="1" ht="16.5" customHeight="1">
      <c r="B52" s="91"/>
      <c r="C52" s="155" t="s">
        <v>254</v>
      </c>
      <c r="D52" s="600" t="s">
        <v>889</v>
      </c>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G52" s="159"/>
      <c r="AH52" s="159"/>
      <c r="AI52" s="159"/>
      <c r="AJ52" s="159"/>
      <c r="AK52" s="159"/>
      <c r="AL52" s="159"/>
      <c r="AM52" s="159"/>
      <c r="AN52" s="159"/>
      <c r="AO52" s="159"/>
      <c r="AP52" s="159"/>
      <c r="AQ52" s="159"/>
      <c r="AR52" s="159"/>
    </row>
    <row r="53" spans="2:56" s="158" customFormat="1" ht="16.5" customHeight="1">
      <c r="B53" s="91"/>
      <c r="C53" s="155" t="s">
        <v>255</v>
      </c>
      <c r="D53" s="600" t="s">
        <v>256</v>
      </c>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112"/>
      <c r="AG53" s="159"/>
      <c r="AH53" s="159"/>
      <c r="AI53" s="159"/>
      <c r="AJ53" s="159"/>
      <c r="AK53" s="159"/>
      <c r="AL53" s="159"/>
      <c r="AM53" s="159"/>
      <c r="AN53" s="159"/>
      <c r="AO53" s="159"/>
      <c r="AP53" s="159"/>
      <c r="AQ53" s="159"/>
      <c r="AR53" s="159"/>
    </row>
    <row r="54" spans="2:56" s="74" customFormat="1" ht="14.25" customHeight="1">
      <c r="D54" s="15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c r="AH54" s="113"/>
      <c r="AI54" s="113"/>
      <c r="AJ54" s="113"/>
      <c r="AK54" s="113"/>
      <c r="AL54" s="113"/>
      <c r="AM54" s="113"/>
      <c r="AN54" s="113"/>
      <c r="AO54" s="113"/>
      <c r="AP54" s="113"/>
      <c r="AQ54" s="113"/>
      <c r="AR54" s="113"/>
      <c r="AS54" s="113"/>
    </row>
    <row r="55" spans="2:56" ht="17.100000000000001" customHeight="1">
      <c r="AG55" s="137"/>
      <c r="AH55" s="113"/>
      <c r="AI55" s="113"/>
      <c r="AJ55" s="113"/>
      <c r="AK55" s="113"/>
      <c r="AL55" s="113"/>
      <c r="AM55" s="113"/>
      <c r="AN55" s="113"/>
      <c r="AO55" s="113"/>
      <c r="AP55" s="113"/>
      <c r="AQ55" s="113"/>
      <c r="AR55" s="113"/>
      <c r="AS55" s="113"/>
      <c r="AT55" s="137"/>
      <c r="AU55" s="137"/>
      <c r="AV55" s="137"/>
      <c r="AW55" s="137"/>
      <c r="AX55" s="137"/>
      <c r="AY55" s="137"/>
      <c r="AZ55" s="137"/>
      <c r="BA55" s="137"/>
      <c r="BB55" s="137"/>
      <c r="BC55" s="137"/>
      <c r="BD55" s="137"/>
    </row>
    <row r="56" spans="2:56" ht="18" customHeight="1">
      <c r="AG56" s="137"/>
      <c r="AH56" s="113"/>
      <c r="AI56" s="113"/>
      <c r="AJ56" s="113"/>
      <c r="AK56" s="113"/>
      <c r="AL56" s="113"/>
      <c r="AM56" s="113"/>
      <c r="AN56" s="113"/>
      <c r="AO56" s="113"/>
      <c r="AP56" s="113"/>
      <c r="AQ56" s="113"/>
      <c r="AR56" s="113"/>
      <c r="AS56" s="113"/>
      <c r="AT56" s="137"/>
      <c r="AU56" s="137"/>
      <c r="AV56" s="137"/>
      <c r="AW56" s="137"/>
      <c r="AX56" s="137"/>
      <c r="AY56" s="137"/>
      <c r="AZ56" s="137"/>
      <c r="BA56" s="137"/>
      <c r="BB56" s="137"/>
      <c r="BC56" s="137"/>
      <c r="BD56" s="137"/>
    </row>
    <row r="57" spans="2:56" ht="18" customHeight="1">
      <c r="AG57" s="137"/>
      <c r="AH57" s="113"/>
      <c r="AI57" s="113"/>
      <c r="AJ57" s="113"/>
      <c r="AK57" s="113"/>
      <c r="AL57" s="113"/>
      <c r="AM57" s="113"/>
      <c r="AN57" s="113"/>
      <c r="AO57" s="113"/>
      <c r="AP57" s="113"/>
      <c r="AQ57" s="113"/>
      <c r="AR57" s="113"/>
      <c r="AS57" s="113"/>
      <c r="AT57" s="137"/>
      <c r="AU57" s="137"/>
      <c r="AV57" s="137"/>
      <c r="AW57" s="137"/>
      <c r="AX57" s="137"/>
      <c r="AY57" s="137"/>
      <c r="AZ57" s="137"/>
      <c r="BA57" s="137"/>
      <c r="BB57" s="137"/>
      <c r="BC57" s="137"/>
      <c r="BD57" s="137"/>
    </row>
    <row r="58" spans="2:56" ht="18" customHeight="1">
      <c r="AG58" s="137"/>
      <c r="AH58" s="113"/>
      <c r="AI58" s="113"/>
      <c r="AJ58" s="113"/>
      <c r="AK58" s="113"/>
      <c r="AL58" s="113"/>
      <c r="AM58" s="113"/>
      <c r="AN58" s="113"/>
      <c r="AO58" s="113"/>
      <c r="AP58" s="113"/>
      <c r="AQ58" s="113"/>
      <c r="AR58" s="113"/>
      <c r="AS58" s="113"/>
      <c r="AT58" s="137"/>
      <c r="AU58" s="137"/>
      <c r="AV58" s="137"/>
      <c r="AW58" s="137"/>
      <c r="AX58" s="137"/>
      <c r="AY58" s="137"/>
      <c r="AZ58" s="137"/>
      <c r="BA58" s="137"/>
      <c r="BB58" s="137"/>
      <c r="BC58" s="137"/>
      <c r="BD58" s="137"/>
    </row>
    <row r="59" spans="2:56" ht="18" customHeight="1">
      <c r="AG59" s="137"/>
      <c r="AH59" s="113"/>
      <c r="AI59" s="113"/>
      <c r="AJ59" s="113"/>
      <c r="AK59" s="113"/>
      <c r="AL59" s="113"/>
      <c r="AM59" s="113"/>
      <c r="AN59" s="113"/>
      <c r="AO59" s="113"/>
      <c r="AP59" s="113"/>
      <c r="AQ59" s="113"/>
      <c r="AR59" s="113"/>
      <c r="AS59" s="113"/>
      <c r="AT59" s="137"/>
      <c r="AU59" s="137"/>
      <c r="AV59" s="137"/>
      <c r="AW59" s="137"/>
      <c r="AX59" s="137"/>
      <c r="AY59" s="137"/>
      <c r="AZ59" s="137"/>
      <c r="BA59" s="137"/>
      <c r="BB59" s="137"/>
      <c r="BC59" s="137"/>
      <c r="BD59" s="137"/>
    </row>
    <row r="60" spans="2:56" ht="18" customHeight="1">
      <c r="AG60" s="137"/>
      <c r="AH60" s="113"/>
      <c r="AI60" s="113"/>
      <c r="AJ60" s="113"/>
      <c r="AK60" s="113"/>
      <c r="AL60" s="113"/>
      <c r="AM60" s="113"/>
      <c r="AN60" s="113"/>
      <c r="AO60" s="113"/>
      <c r="AP60" s="113"/>
      <c r="AQ60" s="113"/>
      <c r="AR60" s="113"/>
      <c r="AS60" s="113"/>
      <c r="AT60" s="137"/>
      <c r="AU60" s="137"/>
      <c r="AV60" s="137"/>
      <c r="AW60" s="137"/>
      <c r="AX60" s="137"/>
      <c r="AY60" s="137"/>
      <c r="AZ60" s="137"/>
      <c r="BA60" s="137"/>
      <c r="BB60" s="137"/>
      <c r="BC60" s="137"/>
      <c r="BD60" s="137"/>
    </row>
    <row r="61" spans="2:56" ht="18" customHeight="1">
      <c r="AG61" s="137"/>
      <c r="AH61" s="113"/>
      <c r="AI61" s="113"/>
      <c r="AJ61" s="113"/>
      <c r="AK61" s="113"/>
      <c r="AL61" s="113"/>
      <c r="AM61" s="113"/>
      <c r="AN61" s="113"/>
      <c r="AO61" s="113"/>
      <c r="AP61" s="113"/>
      <c r="AQ61" s="113"/>
      <c r="AR61" s="113"/>
      <c r="AS61" s="113"/>
      <c r="AT61" s="137"/>
      <c r="AU61" s="137"/>
      <c r="AV61" s="137"/>
      <c r="AW61" s="137"/>
      <c r="AX61" s="137"/>
      <c r="AY61" s="137"/>
      <c r="AZ61" s="137"/>
      <c r="BA61" s="137"/>
      <c r="BB61" s="137"/>
      <c r="BC61" s="137"/>
      <c r="BD61" s="137"/>
    </row>
    <row r="62" spans="2:56" ht="18" customHeight="1">
      <c r="AG62" s="137"/>
      <c r="AH62" s="113"/>
      <c r="AI62" s="113"/>
      <c r="AJ62" s="113"/>
      <c r="AK62" s="113"/>
      <c r="AL62" s="113"/>
      <c r="AM62" s="113"/>
      <c r="AN62" s="113"/>
      <c r="AO62" s="113"/>
      <c r="AP62" s="113"/>
      <c r="AQ62" s="113"/>
      <c r="AR62" s="113"/>
      <c r="AS62" s="113"/>
      <c r="AT62" s="137"/>
      <c r="AU62" s="137"/>
      <c r="AV62" s="137"/>
      <c r="AW62" s="137"/>
      <c r="AX62" s="137"/>
      <c r="AY62" s="137"/>
      <c r="AZ62" s="137"/>
      <c r="BA62" s="137"/>
      <c r="BB62" s="137"/>
      <c r="BC62" s="137"/>
      <c r="BD62" s="137"/>
    </row>
    <row r="63" spans="2:56" ht="18" customHeight="1">
      <c r="AG63" s="137"/>
      <c r="AH63" s="113"/>
      <c r="AI63" s="113"/>
      <c r="AJ63" s="113"/>
      <c r="AK63" s="113"/>
      <c r="AL63" s="113"/>
      <c r="AM63" s="113"/>
      <c r="AN63" s="113"/>
      <c r="AO63" s="113"/>
      <c r="AP63" s="113"/>
      <c r="AQ63" s="113"/>
      <c r="AR63" s="113"/>
      <c r="AS63" s="113"/>
      <c r="AT63" s="137"/>
      <c r="AU63" s="137"/>
      <c r="AV63" s="137"/>
      <c r="AW63" s="137"/>
      <c r="AX63" s="137"/>
      <c r="AY63" s="137"/>
      <c r="AZ63" s="137"/>
      <c r="BA63" s="137"/>
      <c r="BB63" s="137"/>
      <c r="BC63" s="137"/>
      <c r="BD63" s="137"/>
    </row>
    <row r="64" spans="2:56" ht="18" customHeight="1">
      <c r="AG64" s="137"/>
      <c r="AH64" s="113"/>
      <c r="AI64" s="113"/>
      <c r="AJ64" s="113"/>
      <c r="AK64" s="113"/>
      <c r="AL64" s="113"/>
      <c r="AM64" s="113"/>
      <c r="AN64" s="113"/>
      <c r="AO64" s="113"/>
      <c r="AP64" s="113"/>
      <c r="AQ64" s="113"/>
      <c r="AR64" s="113"/>
      <c r="AS64" s="113"/>
      <c r="AT64" s="137"/>
      <c r="AU64" s="137"/>
      <c r="AV64" s="137"/>
      <c r="AW64" s="137"/>
      <c r="AX64" s="137"/>
      <c r="AY64" s="137"/>
      <c r="AZ64" s="137"/>
      <c r="BA64" s="137"/>
      <c r="BB64" s="137"/>
      <c r="BC64" s="137"/>
      <c r="BD64" s="137"/>
    </row>
    <row r="65" spans="33:56" ht="18" customHeight="1">
      <c r="AG65" s="137"/>
      <c r="AH65" s="113"/>
      <c r="AI65" s="113"/>
      <c r="AJ65" s="113"/>
      <c r="AK65" s="113"/>
      <c r="AL65" s="113"/>
      <c r="AM65" s="113"/>
      <c r="AN65" s="113"/>
      <c r="AO65" s="113"/>
      <c r="AP65" s="113"/>
      <c r="AQ65" s="113"/>
      <c r="AR65" s="113"/>
      <c r="AS65" s="113"/>
      <c r="AT65" s="137"/>
      <c r="AU65" s="137"/>
      <c r="AV65" s="137"/>
      <c r="AW65" s="137"/>
      <c r="AX65" s="137"/>
      <c r="AY65" s="137"/>
      <c r="AZ65" s="137"/>
      <c r="BA65" s="137"/>
      <c r="BB65" s="137"/>
      <c r="BC65" s="137"/>
      <c r="BD65" s="137"/>
    </row>
    <row r="66" spans="33:56" ht="18" customHeight="1">
      <c r="AG66" s="137"/>
      <c r="AH66" s="113"/>
      <c r="AI66" s="113"/>
      <c r="AJ66" s="113"/>
      <c r="AK66" s="113"/>
      <c r="AL66" s="113"/>
      <c r="AM66" s="113"/>
      <c r="AN66" s="113"/>
      <c r="AO66" s="113"/>
      <c r="AP66" s="113"/>
      <c r="AQ66" s="113"/>
      <c r="AR66" s="113"/>
      <c r="AS66" s="113"/>
      <c r="AT66" s="137"/>
      <c r="AU66" s="137"/>
      <c r="AV66" s="137"/>
      <c r="AW66" s="137"/>
      <c r="AX66" s="137"/>
      <c r="AY66" s="137"/>
      <c r="AZ66" s="137"/>
      <c r="BA66" s="137"/>
      <c r="BB66" s="137"/>
      <c r="BC66" s="137"/>
      <c r="BD66" s="137"/>
    </row>
    <row r="67" spans="33:56" ht="18" customHeight="1">
      <c r="AG67" s="137"/>
      <c r="AH67" s="113"/>
      <c r="AI67" s="113"/>
      <c r="AJ67" s="113"/>
      <c r="AK67" s="113"/>
      <c r="AL67" s="113"/>
      <c r="AM67" s="113"/>
      <c r="AN67" s="113"/>
      <c r="AO67" s="113"/>
      <c r="AP67" s="113"/>
      <c r="AQ67" s="113"/>
      <c r="AR67" s="113"/>
      <c r="AS67" s="113"/>
      <c r="AT67" s="137"/>
      <c r="AU67" s="137"/>
      <c r="AV67" s="137"/>
      <c r="AW67" s="137"/>
      <c r="AX67" s="137"/>
      <c r="AY67" s="137"/>
      <c r="AZ67" s="137"/>
      <c r="BA67" s="137"/>
      <c r="BB67" s="137"/>
      <c r="BC67" s="137"/>
      <c r="BD67" s="137"/>
    </row>
    <row r="68" spans="33:56" ht="18" customHeight="1">
      <c r="AG68" s="137"/>
      <c r="AH68" s="113"/>
      <c r="AI68" s="113"/>
      <c r="AJ68" s="113"/>
      <c r="AK68" s="113"/>
      <c r="AL68" s="113"/>
      <c r="AM68" s="113"/>
      <c r="AN68" s="113"/>
      <c r="AO68" s="113"/>
      <c r="AP68" s="113"/>
      <c r="AQ68" s="113"/>
      <c r="AR68" s="113"/>
      <c r="AS68" s="113"/>
      <c r="AT68" s="137"/>
      <c r="AU68" s="137"/>
      <c r="AV68" s="137"/>
      <c r="AW68" s="137"/>
      <c r="AX68" s="137"/>
      <c r="AY68" s="137"/>
      <c r="AZ68" s="137"/>
      <c r="BA68" s="137"/>
      <c r="BB68" s="137"/>
      <c r="BC68" s="137"/>
      <c r="BD68" s="137"/>
    </row>
    <row r="69" spans="33:56" ht="18" customHeight="1">
      <c r="AG69" s="137"/>
      <c r="AH69" s="113"/>
      <c r="AI69" s="113"/>
      <c r="AJ69" s="113"/>
      <c r="AK69" s="113"/>
      <c r="AL69" s="113"/>
      <c r="AM69" s="113"/>
      <c r="AN69" s="113"/>
      <c r="AO69" s="113"/>
      <c r="AP69" s="113"/>
      <c r="AQ69" s="113"/>
      <c r="AR69" s="113"/>
      <c r="AS69" s="113"/>
      <c r="AT69" s="137"/>
      <c r="AU69" s="137"/>
      <c r="AV69" s="137"/>
      <c r="AW69" s="137"/>
      <c r="AX69" s="137"/>
      <c r="AY69" s="137"/>
      <c r="AZ69" s="137"/>
      <c r="BA69" s="137"/>
      <c r="BB69" s="137"/>
      <c r="BC69" s="137"/>
      <c r="BD69" s="137"/>
    </row>
    <row r="70" spans="33:56" ht="18" customHeight="1">
      <c r="AG70" s="137"/>
      <c r="AH70" s="113"/>
      <c r="AI70" s="113"/>
      <c r="AJ70" s="113"/>
      <c r="AK70" s="113"/>
      <c r="AL70" s="113"/>
      <c r="AM70" s="113"/>
      <c r="AN70" s="113"/>
      <c r="AO70" s="113"/>
      <c r="AP70" s="113"/>
      <c r="AQ70" s="113"/>
      <c r="AR70" s="113"/>
      <c r="AS70" s="113"/>
      <c r="AT70" s="137"/>
      <c r="AU70" s="137"/>
      <c r="AV70" s="137"/>
      <c r="AW70" s="137"/>
      <c r="AX70" s="137"/>
      <c r="AY70" s="137"/>
      <c r="AZ70" s="137"/>
      <c r="BA70" s="137"/>
      <c r="BB70" s="137"/>
      <c r="BC70" s="137"/>
      <c r="BD70" s="137"/>
    </row>
    <row r="71" spans="33:56" ht="18" customHeight="1">
      <c r="AG71" s="137"/>
      <c r="AH71" s="113"/>
      <c r="AI71" s="113"/>
      <c r="AJ71" s="113"/>
      <c r="AK71" s="113"/>
      <c r="AL71" s="113"/>
      <c r="AM71" s="113"/>
      <c r="AN71" s="113"/>
      <c r="AO71" s="113"/>
      <c r="AP71" s="113"/>
      <c r="AQ71" s="113"/>
      <c r="AR71" s="113"/>
      <c r="AS71" s="113"/>
      <c r="AT71" s="137"/>
      <c r="AU71" s="137"/>
      <c r="AV71" s="137"/>
      <c r="AW71" s="137"/>
      <c r="AX71" s="137"/>
      <c r="AY71" s="137"/>
      <c r="AZ71" s="137"/>
      <c r="BA71" s="137"/>
      <c r="BB71" s="137"/>
      <c r="BC71" s="137"/>
      <c r="BD71" s="137"/>
    </row>
    <row r="72" spans="33:56" ht="18" customHeight="1">
      <c r="AG72" s="137"/>
      <c r="AH72" s="113"/>
      <c r="AI72" s="113"/>
      <c r="AJ72" s="113"/>
      <c r="AK72" s="113"/>
      <c r="AL72" s="113"/>
      <c r="AM72" s="113"/>
      <c r="AN72" s="113"/>
      <c r="AO72" s="113"/>
      <c r="AP72" s="113"/>
      <c r="AQ72" s="113"/>
      <c r="AR72" s="113"/>
      <c r="AS72" s="113"/>
      <c r="AT72" s="137"/>
      <c r="AU72" s="137"/>
      <c r="AV72" s="137"/>
      <c r="AW72" s="137"/>
      <c r="AX72" s="137"/>
      <c r="AY72" s="137"/>
      <c r="AZ72" s="137"/>
      <c r="BA72" s="137"/>
      <c r="BB72" s="137"/>
      <c r="BC72" s="137"/>
      <c r="BD72" s="137"/>
    </row>
    <row r="73" spans="33:56" ht="18" customHeight="1">
      <c r="AG73" s="137"/>
      <c r="AH73" s="113"/>
      <c r="AI73" s="113"/>
      <c r="AJ73" s="113"/>
      <c r="AK73" s="113"/>
      <c r="AL73" s="113"/>
      <c r="AM73" s="113"/>
      <c r="AN73" s="113"/>
      <c r="AO73" s="113"/>
      <c r="AP73" s="113"/>
      <c r="AQ73" s="113"/>
      <c r="AR73" s="113"/>
      <c r="AS73" s="113"/>
      <c r="AT73" s="137"/>
      <c r="AU73" s="137"/>
      <c r="AV73" s="137"/>
      <c r="AW73" s="137"/>
      <c r="AX73" s="137"/>
      <c r="AY73" s="137"/>
      <c r="AZ73" s="137"/>
      <c r="BA73" s="137"/>
      <c r="BB73" s="137"/>
      <c r="BC73" s="137"/>
      <c r="BD73" s="137"/>
    </row>
    <row r="74" spans="33:56" ht="18" customHeight="1">
      <c r="AG74" s="137"/>
      <c r="AH74" s="113"/>
      <c r="AI74" s="113"/>
      <c r="AJ74" s="113"/>
      <c r="AK74" s="113"/>
      <c r="AL74" s="113"/>
      <c r="AM74" s="113"/>
      <c r="AN74" s="113"/>
      <c r="AO74" s="113"/>
      <c r="AP74" s="113"/>
      <c r="AQ74" s="113"/>
      <c r="AR74" s="113"/>
      <c r="AS74" s="113"/>
      <c r="AT74" s="137"/>
      <c r="AU74" s="137"/>
      <c r="AV74" s="137"/>
      <c r="AW74" s="137"/>
      <c r="AX74" s="137"/>
      <c r="AY74" s="137"/>
      <c r="AZ74" s="137"/>
      <c r="BA74" s="137"/>
      <c r="BB74" s="137"/>
      <c r="BC74" s="137"/>
      <c r="BD74" s="137"/>
    </row>
    <row r="75" spans="33:56" ht="18" customHeight="1">
      <c r="AG75" s="137"/>
      <c r="AH75" s="113"/>
      <c r="AI75" s="113"/>
      <c r="AJ75" s="113"/>
      <c r="AK75" s="113"/>
      <c r="AL75" s="113"/>
      <c r="AM75" s="113"/>
      <c r="AN75" s="113"/>
      <c r="AO75" s="113"/>
      <c r="AP75" s="113"/>
      <c r="AQ75" s="113"/>
      <c r="AR75" s="113"/>
      <c r="AS75" s="113"/>
      <c r="AT75" s="137"/>
      <c r="AU75" s="137"/>
      <c r="AV75" s="137"/>
      <c r="AW75" s="137"/>
      <c r="AX75" s="137"/>
      <c r="AY75" s="137"/>
      <c r="AZ75" s="137"/>
      <c r="BA75" s="137"/>
      <c r="BB75" s="137"/>
      <c r="BC75" s="137"/>
      <c r="BD75" s="137"/>
    </row>
    <row r="76" spans="33:56" ht="18" customHeight="1">
      <c r="AG76" s="137"/>
      <c r="AH76" s="113"/>
      <c r="AI76" s="113"/>
      <c r="AJ76" s="113"/>
      <c r="AK76" s="113"/>
      <c r="AL76" s="113"/>
      <c r="AM76" s="113"/>
      <c r="AN76" s="113"/>
      <c r="AO76" s="113"/>
      <c r="AP76" s="113"/>
      <c r="AQ76" s="113"/>
      <c r="AR76" s="113"/>
      <c r="AS76" s="113"/>
      <c r="AT76" s="137"/>
      <c r="AU76" s="137"/>
      <c r="AV76" s="137"/>
      <c r="AW76" s="137"/>
      <c r="AX76" s="137"/>
      <c r="AY76" s="137"/>
      <c r="AZ76" s="137"/>
      <c r="BA76" s="137"/>
      <c r="BB76" s="137"/>
      <c r="BC76" s="137"/>
      <c r="BD76" s="137"/>
    </row>
    <row r="77" spans="33:56" ht="18" customHeight="1">
      <c r="AG77" s="137"/>
      <c r="AH77" s="113"/>
      <c r="AI77" s="113"/>
      <c r="AJ77" s="113"/>
      <c r="AK77" s="113"/>
      <c r="AL77" s="113"/>
      <c r="AM77" s="113"/>
      <c r="AN77" s="113"/>
      <c r="AO77" s="113"/>
      <c r="AP77" s="113"/>
      <c r="AQ77" s="113"/>
      <c r="AR77" s="113"/>
      <c r="AS77" s="113"/>
      <c r="AT77" s="137"/>
      <c r="AU77" s="137"/>
      <c r="AV77" s="137"/>
      <c r="AW77" s="137"/>
      <c r="AX77" s="137"/>
      <c r="AY77" s="137"/>
      <c r="AZ77" s="137"/>
      <c r="BA77" s="137"/>
      <c r="BB77" s="137"/>
      <c r="BC77" s="137"/>
      <c r="BD77" s="137"/>
    </row>
    <row r="78" spans="33:56" ht="18" customHeight="1">
      <c r="AG78" s="137"/>
      <c r="AH78" s="113"/>
      <c r="AI78" s="113"/>
      <c r="AJ78" s="113"/>
      <c r="AK78" s="113"/>
      <c r="AL78" s="113"/>
      <c r="AM78" s="113"/>
      <c r="AN78" s="113"/>
      <c r="AO78" s="113"/>
      <c r="AP78" s="113"/>
      <c r="AQ78" s="113"/>
      <c r="AR78" s="113"/>
      <c r="AS78" s="113"/>
      <c r="AT78" s="137"/>
      <c r="AU78" s="137"/>
      <c r="AV78" s="137"/>
      <c r="AW78" s="137"/>
      <c r="AX78" s="137"/>
      <c r="AY78" s="137"/>
      <c r="AZ78" s="137"/>
      <c r="BA78" s="137"/>
      <c r="BB78" s="137"/>
      <c r="BC78" s="137"/>
      <c r="BD78" s="137"/>
    </row>
    <row r="79" spans="33:56" ht="18" customHeight="1">
      <c r="AG79" s="137"/>
      <c r="AH79" s="113"/>
      <c r="AI79" s="113"/>
      <c r="AJ79" s="113"/>
      <c r="AK79" s="113"/>
      <c r="AL79" s="113"/>
      <c r="AM79" s="113"/>
      <c r="AN79" s="113"/>
      <c r="AO79" s="113"/>
      <c r="AP79" s="113"/>
      <c r="AQ79" s="113"/>
      <c r="AR79" s="113"/>
      <c r="AS79" s="113"/>
      <c r="AT79" s="137"/>
      <c r="AU79" s="137"/>
      <c r="AV79" s="137"/>
      <c r="AW79" s="137"/>
      <c r="AX79" s="137"/>
      <c r="AY79" s="137"/>
      <c r="AZ79" s="137"/>
      <c r="BA79" s="137"/>
      <c r="BB79" s="137"/>
      <c r="BC79" s="137"/>
      <c r="BD79" s="137"/>
    </row>
    <row r="80" spans="33:56" ht="18" customHeight="1">
      <c r="AG80" s="137"/>
      <c r="AH80" s="113"/>
      <c r="AI80" s="113"/>
      <c r="AJ80" s="113"/>
      <c r="AK80" s="113"/>
      <c r="AL80" s="113"/>
      <c r="AM80" s="113"/>
      <c r="AN80" s="113"/>
      <c r="AO80" s="113"/>
      <c r="AP80" s="113"/>
      <c r="AQ80" s="113"/>
      <c r="AR80" s="113"/>
      <c r="AS80" s="113"/>
      <c r="AT80" s="137"/>
      <c r="AU80" s="137"/>
      <c r="AV80" s="137"/>
      <c r="AW80" s="137"/>
      <c r="AX80" s="137"/>
      <c r="AY80" s="137"/>
      <c r="AZ80" s="137"/>
      <c r="BA80" s="137"/>
      <c r="BB80" s="137"/>
      <c r="BC80" s="137"/>
      <c r="BD80" s="137"/>
    </row>
    <row r="81" spans="33:56" ht="18" customHeight="1">
      <c r="AG81" s="137"/>
      <c r="AH81" s="113"/>
      <c r="AI81" s="113"/>
      <c r="AJ81" s="113"/>
      <c r="AK81" s="113"/>
      <c r="AL81" s="113"/>
      <c r="AM81" s="113"/>
      <c r="AN81" s="113"/>
      <c r="AO81" s="113"/>
      <c r="AP81" s="113"/>
      <c r="AQ81" s="113"/>
      <c r="AR81" s="113"/>
      <c r="AS81" s="113"/>
      <c r="AT81" s="137"/>
      <c r="AU81" s="137"/>
      <c r="AV81" s="137"/>
      <c r="AW81" s="137"/>
      <c r="AX81" s="137"/>
      <c r="AY81" s="137"/>
      <c r="AZ81" s="137"/>
      <c r="BA81" s="137"/>
      <c r="BB81" s="137"/>
      <c r="BC81" s="137"/>
      <c r="BD81" s="137"/>
    </row>
    <row r="82" spans="33:56" ht="18" customHeight="1">
      <c r="AG82" s="137"/>
      <c r="AH82" s="113"/>
      <c r="AI82" s="113"/>
      <c r="AJ82" s="113"/>
      <c r="AK82" s="113"/>
      <c r="AL82" s="113"/>
      <c r="AM82" s="113"/>
      <c r="AN82" s="113"/>
      <c r="AO82" s="113"/>
      <c r="AP82" s="113"/>
      <c r="AQ82" s="113"/>
      <c r="AR82" s="113"/>
      <c r="AS82" s="113"/>
      <c r="AT82" s="137"/>
      <c r="AU82" s="137"/>
      <c r="AV82" s="137"/>
      <c r="AW82" s="137"/>
      <c r="AX82" s="137"/>
      <c r="AY82" s="137"/>
      <c r="AZ82" s="137"/>
      <c r="BA82" s="137"/>
      <c r="BB82" s="137"/>
      <c r="BC82" s="137"/>
      <c r="BD82" s="137"/>
    </row>
    <row r="83" spans="33:56" ht="18" customHeight="1">
      <c r="AG83" s="137"/>
      <c r="AH83" s="113"/>
      <c r="AI83" s="113"/>
      <c r="AJ83" s="113"/>
      <c r="AK83" s="113"/>
      <c r="AL83" s="113"/>
      <c r="AM83" s="113"/>
      <c r="AN83" s="113"/>
      <c r="AO83" s="113"/>
      <c r="AP83" s="113"/>
      <c r="AQ83" s="113"/>
      <c r="AR83" s="113"/>
      <c r="AS83" s="113"/>
      <c r="AT83" s="137"/>
      <c r="AU83" s="137"/>
      <c r="AV83" s="137"/>
      <c r="AW83" s="137"/>
      <c r="AX83" s="137"/>
      <c r="AY83" s="137"/>
      <c r="AZ83" s="137"/>
      <c r="BA83" s="137"/>
      <c r="BB83" s="137"/>
      <c r="BC83" s="137"/>
      <c r="BD83" s="137"/>
    </row>
    <row r="84" spans="33:56" ht="18" customHeight="1">
      <c r="AG84" s="137"/>
      <c r="AH84" s="113"/>
      <c r="AI84" s="113"/>
      <c r="AJ84" s="113"/>
      <c r="AK84" s="113"/>
      <c r="AL84" s="113"/>
      <c r="AM84" s="113"/>
      <c r="AN84" s="113"/>
      <c r="AO84" s="113"/>
      <c r="AP84" s="113"/>
      <c r="AQ84" s="113"/>
      <c r="AR84" s="113"/>
      <c r="AS84" s="113"/>
      <c r="AT84" s="137"/>
      <c r="AU84" s="137"/>
      <c r="AV84" s="137"/>
      <c r="AW84" s="137"/>
      <c r="AX84" s="137"/>
      <c r="AY84" s="137"/>
      <c r="AZ84" s="137"/>
      <c r="BA84" s="137"/>
      <c r="BB84" s="137"/>
      <c r="BC84" s="137"/>
      <c r="BD84" s="137"/>
    </row>
    <row r="85" spans="33:56" ht="18" customHeight="1">
      <c r="AG85" s="137"/>
      <c r="AH85" s="113"/>
      <c r="AI85" s="113"/>
      <c r="AJ85" s="113"/>
      <c r="AK85" s="113"/>
      <c r="AL85" s="113"/>
      <c r="AM85" s="113"/>
      <c r="AN85" s="113"/>
      <c r="AO85" s="113"/>
      <c r="AP85" s="113"/>
      <c r="AQ85" s="113"/>
      <c r="AR85" s="113"/>
      <c r="AS85" s="113"/>
      <c r="AT85" s="137"/>
      <c r="AU85" s="137"/>
      <c r="AV85" s="137"/>
      <c r="AW85" s="137"/>
      <c r="AX85" s="137"/>
      <c r="AY85" s="137"/>
      <c r="AZ85" s="137"/>
      <c r="BA85" s="137"/>
      <c r="BB85" s="137"/>
      <c r="BC85" s="137"/>
      <c r="BD85" s="137"/>
    </row>
    <row r="86" spans="33:56" ht="18" customHeight="1">
      <c r="AG86" s="137"/>
      <c r="AH86" s="113"/>
      <c r="AI86" s="113"/>
      <c r="AJ86" s="113"/>
      <c r="AK86" s="113"/>
      <c r="AL86" s="113"/>
      <c r="AM86" s="113"/>
      <c r="AN86" s="113"/>
      <c r="AO86" s="113"/>
      <c r="AP86" s="113"/>
      <c r="AQ86" s="113"/>
      <c r="AR86" s="113"/>
      <c r="AS86" s="113"/>
      <c r="AT86" s="137"/>
      <c r="AU86" s="137"/>
      <c r="AV86" s="137"/>
      <c r="AW86" s="137"/>
      <c r="AX86" s="137"/>
      <c r="AY86" s="137"/>
      <c r="AZ86" s="137"/>
      <c r="BA86" s="137"/>
      <c r="BB86" s="137"/>
      <c r="BC86" s="137"/>
      <c r="BD86" s="137"/>
    </row>
    <row r="87" spans="33:56" ht="18" customHeight="1">
      <c r="AG87" s="137"/>
      <c r="AH87" s="113"/>
      <c r="AI87" s="113"/>
      <c r="AJ87" s="113"/>
      <c r="AK87" s="113"/>
      <c r="AL87" s="113"/>
      <c r="AM87" s="113"/>
      <c r="AN87" s="113"/>
      <c r="AO87" s="113"/>
      <c r="AP87" s="113"/>
      <c r="AQ87" s="113"/>
      <c r="AR87" s="113"/>
      <c r="AS87" s="113"/>
      <c r="AT87" s="137"/>
      <c r="AU87" s="137"/>
      <c r="AV87" s="137"/>
      <c r="AW87" s="137"/>
      <c r="AX87" s="137"/>
      <c r="AY87" s="137"/>
      <c r="AZ87" s="137"/>
      <c r="BA87" s="137"/>
      <c r="BB87" s="137"/>
      <c r="BC87" s="137"/>
      <c r="BD87" s="137"/>
    </row>
    <row r="88" spans="33:56" ht="18" customHeight="1">
      <c r="AG88" s="137"/>
      <c r="AH88" s="113"/>
      <c r="AI88" s="113"/>
      <c r="AJ88" s="113"/>
      <c r="AK88" s="113"/>
      <c r="AL88" s="113"/>
      <c r="AM88" s="113"/>
      <c r="AN88" s="113"/>
      <c r="AO88" s="113"/>
      <c r="AP88" s="113"/>
      <c r="AQ88" s="113"/>
      <c r="AR88" s="113"/>
      <c r="AS88" s="113"/>
      <c r="AT88" s="137"/>
      <c r="AU88" s="137"/>
      <c r="AV88" s="137"/>
      <c r="AW88" s="137"/>
      <c r="AX88" s="137"/>
      <c r="AY88" s="137"/>
      <c r="AZ88" s="137"/>
      <c r="BA88" s="137"/>
      <c r="BB88" s="137"/>
      <c r="BC88" s="137"/>
      <c r="BD88" s="137"/>
    </row>
    <row r="89" spans="33:56" ht="18" customHeight="1">
      <c r="AG89" s="137"/>
      <c r="AH89" s="113"/>
      <c r="AI89" s="113"/>
      <c r="AJ89" s="113"/>
      <c r="AK89" s="113"/>
      <c r="AL89" s="113"/>
      <c r="AM89" s="113"/>
      <c r="AN89" s="113"/>
      <c r="AO89" s="113"/>
      <c r="AP89" s="113"/>
      <c r="AQ89" s="113"/>
      <c r="AR89" s="113"/>
      <c r="AS89" s="113"/>
      <c r="AT89" s="137"/>
      <c r="AU89" s="137"/>
      <c r="AV89" s="137"/>
      <c r="AW89" s="137"/>
      <c r="AX89" s="137"/>
      <c r="AY89" s="137"/>
      <c r="AZ89" s="137"/>
      <c r="BA89" s="137"/>
      <c r="BB89" s="137"/>
      <c r="BC89" s="137"/>
      <c r="BD89" s="137"/>
    </row>
    <row r="90" spans="33:56" ht="18" customHeight="1">
      <c r="AG90" s="137"/>
      <c r="AH90" s="113"/>
      <c r="AI90" s="113"/>
      <c r="AJ90" s="113"/>
      <c r="AK90" s="113"/>
      <c r="AL90" s="113"/>
      <c r="AM90" s="113"/>
      <c r="AN90" s="113"/>
      <c r="AO90" s="113"/>
      <c r="AP90" s="113"/>
      <c r="AQ90" s="113"/>
      <c r="AR90" s="113"/>
      <c r="AS90" s="113"/>
      <c r="AT90" s="137"/>
      <c r="AU90" s="137"/>
      <c r="AV90" s="137"/>
      <c r="AW90" s="137"/>
      <c r="AX90" s="137"/>
      <c r="AY90" s="137"/>
      <c r="AZ90" s="137"/>
      <c r="BA90" s="137"/>
      <c r="BB90" s="137"/>
      <c r="BC90" s="137"/>
      <c r="BD90" s="137"/>
    </row>
    <row r="91" spans="33:56" ht="18" customHeight="1">
      <c r="AG91" s="137"/>
      <c r="AH91" s="113"/>
      <c r="AI91" s="113"/>
      <c r="AJ91" s="113"/>
      <c r="AK91" s="113"/>
      <c r="AL91" s="113"/>
      <c r="AM91" s="113"/>
      <c r="AN91" s="113"/>
      <c r="AO91" s="113"/>
      <c r="AP91" s="113"/>
      <c r="AQ91" s="113"/>
      <c r="AR91" s="113"/>
      <c r="AS91" s="113"/>
      <c r="AT91" s="137"/>
      <c r="AU91" s="137"/>
      <c r="AV91" s="137"/>
      <c r="AW91" s="137"/>
      <c r="AX91" s="137"/>
      <c r="AY91" s="137"/>
      <c r="AZ91" s="137"/>
      <c r="BA91" s="137"/>
      <c r="BB91" s="137"/>
      <c r="BC91" s="137"/>
      <c r="BD91" s="137"/>
    </row>
    <row r="92" spans="33:56" ht="18" customHeight="1">
      <c r="AG92" s="137"/>
      <c r="AH92" s="113"/>
      <c r="AI92" s="113"/>
      <c r="AJ92" s="113"/>
      <c r="AK92" s="113"/>
      <c r="AL92" s="113"/>
      <c r="AM92" s="113"/>
      <c r="AN92" s="113"/>
      <c r="AO92" s="113"/>
      <c r="AP92" s="113"/>
      <c r="AQ92" s="113"/>
      <c r="AR92" s="113"/>
      <c r="AS92" s="113"/>
      <c r="AT92" s="137"/>
      <c r="AU92" s="137"/>
      <c r="AV92" s="137"/>
      <c r="AW92" s="137"/>
      <c r="AX92" s="137"/>
      <c r="AY92" s="137"/>
      <c r="AZ92" s="137"/>
      <c r="BA92" s="137"/>
      <c r="BB92" s="137"/>
      <c r="BC92" s="137"/>
      <c r="BD92" s="137"/>
    </row>
    <row r="93" spans="33:56" ht="18" customHeight="1">
      <c r="AG93" s="137"/>
      <c r="AH93" s="113"/>
      <c r="AI93" s="113"/>
      <c r="AJ93" s="113"/>
      <c r="AK93" s="113"/>
      <c r="AL93" s="113"/>
      <c r="AM93" s="113"/>
      <c r="AN93" s="113"/>
      <c r="AO93" s="113"/>
      <c r="AP93" s="113"/>
      <c r="AQ93" s="113"/>
      <c r="AR93" s="113"/>
      <c r="AS93" s="113"/>
      <c r="AT93" s="137"/>
      <c r="AU93" s="137"/>
      <c r="AV93" s="137"/>
      <c r="AW93" s="137"/>
      <c r="AX93" s="137"/>
      <c r="AY93" s="137"/>
      <c r="AZ93" s="137"/>
      <c r="BA93" s="137"/>
      <c r="BB93" s="137"/>
      <c r="BC93" s="137"/>
      <c r="BD93" s="137"/>
    </row>
    <row r="94" spans="33:56" ht="18" customHeight="1">
      <c r="AG94" s="137"/>
      <c r="AH94" s="113"/>
      <c r="AI94" s="113"/>
      <c r="AJ94" s="113"/>
      <c r="AK94" s="113"/>
      <c r="AL94" s="113"/>
      <c r="AM94" s="113"/>
      <c r="AN94" s="113"/>
      <c r="AO94" s="113"/>
      <c r="AP94" s="113"/>
      <c r="AQ94" s="113"/>
      <c r="AR94" s="113"/>
      <c r="AS94" s="113"/>
      <c r="AT94" s="137"/>
      <c r="AU94" s="137"/>
      <c r="AV94" s="137"/>
      <c r="AW94" s="137"/>
      <c r="AX94" s="137"/>
      <c r="AY94" s="137"/>
      <c r="AZ94" s="137"/>
      <c r="BA94" s="137"/>
      <c r="BB94" s="137"/>
      <c r="BC94" s="137"/>
      <c r="BD94" s="137"/>
    </row>
    <row r="95" spans="33:56" ht="18" customHeight="1">
      <c r="AG95" s="137"/>
      <c r="AH95" s="113"/>
      <c r="AI95" s="113"/>
      <c r="AJ95" s="113"/>
      <c r="AK95" s="113"/>
      <c r="AL95" s="113"/>
      <c r="AM95" s="113"/>
      <c r="AN95" s="113"/>
      <c r="AO95" s="113"/>
      <c r="AP95" s="113"/>
      <c r="AQ95" s="113"/>
      <c r="AR95" s="113"/>
      <c r="AS95" s="113"/>
      <c r="AT95" s="137"/>
      <c r="AU95" s="137"/>
      <c r="AV95" s="137"/>
      <c r="AW95" s="137"/>
      <c r="AX95" s="137"/>
      <c r="AY95" s="137"/>
      <c r="AZ95" s="137"/>
      <c r="BA95" s="137"/>
      <c r="BB95" s="137"/>
      <c r="BC95" s="137"/>
      <c r="BD95" s="137"/>
    </row>
    <row r="96" spans="33:56" ht="18" customHeight="1">
      <c r="AG96" s="137"/>
      <c r="AH96" s="113"/>
      <c r="AI96" s="113"/>
      <c r="AJ96" s="113"/>
      <c r="AK96" s="113"/>
      <c r="AL96" s="113"/>
      <c r="AM96" s="113"/>
      <c r="AN96" s="113"/>
      <c r="AO96" s="113"/>
      <c r="AP96" s="113"/>
      <c r="AQ96" s="113"/>
      <c r="AR96" s="113"/>
      <c r="AS96" s="113"/>
      <c r="AT96" s="137"/>
      <c r="AU96" s="137"/>
      <c r="AV96" s="137"/>
      <c r="AW96" s="137"/>
      <c r="AX96" s="137"/>
      <c r="AY96" s="137"/>
      <c r="AZ96" s="137"/>
      <c r="BA96" s="137"/>
      <c r="BB96" s="137"/>
      <c r="BC96" s="137"/>
      <c r="BD96" s="137"/>
    </row>
    <row r="97" spans="33:56" ht="18" customHeight="1">
      <c r="AG97" s="137"/>
      <c r="AH97" s="113"/>
      <c r="AI97" s="113"/>
      <c r="AJ97" s="113"/>
      <c r="AK97" s="113"/>
      <c r="AL97" s="113"/>
      <c r="AM97" s="113"/>
      <c r="AN97" s="113"/>
      <c r="AO97" s="113"/>
      <c r="AP97" s="113"/>
      <c r="AQ97" s="113"/>
      <c r="AR97" s="113"/>
      <c r="AS97" s="113"/>
      <c r="AT97" s="137"/>
      <c r="AU97" s="137"/>
      <c r="AV97" s="137"/>
      <c r="AW97" s="137"/>
      <c r="AX97" s="137"/>
      <c r="AY97" s="137"/>
      <c r="AZ97" s="137"/>
      <c r="BA97" s="137"/>
      <c r="BB97" s="137"/>
      <c r="BC97" s="137"/>
      <c r="BD97" s="137"/>
    </row>
    <row r="98" spans="33:56" ht="18" customHeight="1">
      <c r="AG98" s="137"/>
      <c r="AH98" s="113"/>
      <c r="AI98" s="113"/>
      <c r="AJ98" s="113"/>
      <c r="AK98" s="113"/>
      <c r="AL98" s="113"/>
      <c r="AM98" s="113"/>
      <c r="AN98" s="113"/>
      <c r="AO98" s="113"/>
      <c r="AP98" s="113"/>
      <c r="AQ98" s="113"/>
      <c r="AR98" s="113"/>
      <c r="AS98" s="113"/>
      <c r="AT98" s="137"/>
      <c r="AU98" s="137"/>
      <c r="AV98" s="137"/>
      <c r="AW98" s="137"/>
      <c r="AX98" s="137"/>
      <c r="AY98" s="137"/>
      <c r="AZ98" s="137"/>
      <c r="BA98" s="137"/>
      <c r="BB98" s="137"/>
      <c r="BC98" s="137"/>
      <c r="BD98" s="137"/>
    </row>
    <row r="99" spans="33:56" ht="18" customHeight="1">
      <c r="AG99" s="137"/>
      <c r="AH99" s="113"/>
      <c r="AI99" s="113"/>
      <c r="AJ99" s="113"/>
      <c r="AK99" s="113"/>
      <c r="AL99" s="113"/>
      <c r="AM99" s="113"/>
      <c r="AN99" s="113"/>
      <c r="AO99" s="113"/>
      <c r="AP99" s="113"/>
      <c r="AQ99" s="113"/>
      <c r="AR99" s="113"/>
      <c r="AS99" s="113"/>
      <c r="AT99" s="137"/>
      <c r="AU99" s="137"/>
      <c r="AV99" s="137"/>
      <c r="AW99" s="137"/>
      <c r="AX99" s="137"/>
      <c r="AY99" s="137"/>
      <c r="AZ99" s="137"/>
      <c r="BA99" s="137"/>
      <c r="BB99" s="137"/>
      <c r="BC99" s="137"/>
      <c r="BD99" s="137"/>
    </row>
    <row r="100" spans="33:56" ht="18" customHeight="1">
      <c r="AG100" s="137"/>
      <c r="AH100" s="113"/>
      <c r="AI100" s="113"/>
      <c r="AJ100" s="113"/>
      <c r="AK100" s="113"/>
      <c r="AL100" s="113"/>
      <c r="AM100" s="113"/>
      <c r="AN100" s="113"/>
      <c r="AO100" s="113"/>
      <c r="AP100" s="113"/>
      <c r="AQ100" s="113"/>
      <c r="AR100" s="113"/>
      <c r="AS100" s="113"/>
      <c r="AT100" s="137"/>
      <c r="AU100" s="137"/>
      <c r="AV100" s="137"/>
      <c r="AW100" s="137"/>
      <c r="AX100" s="137"/>
      <c r="AY100" s="137"/>
      <c r="AZ100" s="137"/>
      <c r="BA100" s="137"/>
      <c r="BB100" s="137"/>
      <c r="BC100" s="137"/>
      <c r="BD100" s="137"/>
    </row>
    <row r="101" spans="33:56" ht="18" customHeight="1">
      <c r="AG101" s="137"/>
      <c r="AH101" s="113"/>
      <c r="AI101" s="113"/>
      <c r="AJ101" s="113"/>
      <c r="AK101" s="113"/>
      <c r="AL101" s="113"/>
      <c r="AM101" s="113"/>
      <c r="AN101" s="113"/>
      <c r="AO101" s="113"/>
      <c r="AP101" s="113"/>
      <c r="AQ101" s="113"/>
      <c r="AR101" s="113"/>
      <c r="AS101" s="113"/>
      <c r="AT101" s="137"/>
      <c r="AU101" s="137"/>
      <c r="AV101" s="137"/>
      <c r="AW101" s="137"/>
      <c r="AX101" s="137"/>
      <c r="AY101" s="137"/>
      <c r="AZ101" s="137"/>
      <c r="BA101" s="137"/>
      <c r="BB101" s="137"/>
      <c r="BC101" s="137"/>
      <c r="BD101" s="137"/>
    </row>
    <row r="102" spans="33:56" ht="18" customHeight="1">
      <c r="AG102" s="137"/>
      <c r="AH102" s="113"/>
      <c r="AI102" s="113"/>
      <c r="AJ102" s="113"/>
      <c r="AK102" s="113"/>
      <c r="AL102" s="113"/>
      <c r="AM102" s="113"/>
      <c r="AN102" s="113"/>
      <c r="AO102" s="113"/>
      <c r="AP102" s="113"/>
      <c r="AQ102" s="113"/>
      <c r="AR102" s="113"/>
      <c r="AS102" s="113"/>
      <c r="AT102" s="137"/>
      <c r="AU102" s="137"/>
      <c r="AV102" s="137"/>
      <c r="AW102" s="137"/>
      <c r="AX102" s="137"/>
      <c r="AY102" s="137"/>
      <c r="AZ102" s="137"/>
      <c r="BA102" s="137"/>
      <c r="BB102" s="137"/>
      <c r="BC102" s="137"/>
      <c r="BD102" s="137"/>
    </row>
    <row r="103" spans="33:56" ht="18" customHeight="1">
      <c r="AG103" s="137"/>
      <c r="AH103" s="113"/>
      <c r="AI103" s="113"/>
      <c r="AJ103" s="113"/>
      <c r="AK103" s="113"/>
      <c r="AL103" s="113"/>
      <c r="AM103" s="113"/>
      <c r="AN103" s="113"/>
      <c r="AO103" s="113"/>
      <c r="AP103" s="113"/>
      <c r="AQ103" s="113"/>
      <c r="AR103" s="113"/>
      <c r="AS103" s="113"/>
      <c r="AT103" s="137"/>
      <c r="AU103" s="137"/>
      <c r="AV103" s="137"/>
      <c r="AW103" s="137"/>
      <c r="AX103" s="137"/>
      <c r="AY103" s="137"/>
      <c r="AZ103" s="137"/>
      <c r="BA103" s="137"/>
      <c r="BB103" s="137"/>
      <c r="BC103" s="137"/>
      <c r="BD103" s="137"/>
    </row>
    <row r="104" spans="33:56" ht="18" customHeight="1">
      <c r="AG104" s="137"/>
      <c r="AH104" s="113"/>
      <c r="AI104" s="113"/>
      <c r="AJ104" s="113"/>
      <c r="AK104" s="113"/>
      <c r="AL104" s="113"/>
      <c r="AM104" s="113"/>
      <c r="AN104" s="113"/>
      <c r="AO104" s="113"/>
      <c r="AP104" s="113"/>
      <c r="AQ104" s="113"/>
      <c r="AR104" s="113"/>
      <c r="AS104" s="113"/>
      <c r="AT104" s="137"/>
      <c r="AU104" s="137"/>
      <c r="AV104" s="137"/>
      <c r="AW104" s="137"/>
      <c r="AX104" s="137"/>
      <c r="AY104" s="137"/>
      <c r="AZ104" s="137"/>
      <c r="BA104" s="137"/>
      <c r="BB104" s="137"/>
      <c r="BC104" s="137"/>
      <c r="BD104" s="137"/>
    </row>
    <row r="105" spans="33:56" ht="18" customHeight="1">
      <c r="AG105" s="137"/>
      <c r="AH105" s="113"/>
      <c r="AI105" s="113"/>
      <c r="AJ105" s="113"/>
      <c r="AK105" s="113"/>
      <c r="AL105" s="113"/>
      <c r="AM105" s="113"/>
      <c r="AN105" s="113"/>
      <c r="AO105" s="113"/>
      <c r="AP105" s="113"/>
      <c r="AQ105" s="113"/>
      <c r="AR105" s="113"/>
      <c r="AS105" s="113"/>
      <c r="AT105" s="137"/>
      <c r="AU105" s="137"/>
      <c r="AV105" s="137"/>
      <c r="AW105" s="137"/>
      <c r="AX105" s="137"/>
      <c r="AY105" s="137"/>
      <c r="AZ105" s="137"/>
      <c r="BA105" s="137"/>
      <c r="BB105" s="137"/>
      <c r="BC105" s="137"/>
      <c r="BD105" s="137"/>
    </row>
    <row r="106" spans="33:56" ht="18" customHeight="1">
      <c r="AG106" s="137"/>
      <c r="AH106" s="113"/>
      <c r="AI106" s="113"/>
      <c r="AJ106" s="113"/>
      <c r="AK106" s="113"/>
      <c r="AL106" s="113"/>
      <c r="AM106" s="113"/>
      <c r="AN106" s="113"/>
      <c r="AO106" s="113"/>
      <c r="AP106" s="113"/>
      <c r="AQ106" s="113"/>
      <c r="AR106" s="113"/>
      <c r="AS106" s="113"/>
      <c r="AT106" s="137"/>
      <c r="AU106" s="137"/>
      <c r="AV106" s="137"/>
      <c r="AW106" s="137"/>
      <c r="AX106" s="137"/>
      <c r="AY106" s="137"/>
      <c r="AZ106" s="137"/>
      <c r="BA106" s="137"/>
      <c r="BB106" s="137"/>
      <c r="BC106" s="137"/>
      <c r="BD106" s="137"/>
    </row>
    <row r="107" spans="33:56" ht="18" customHeight="1">
      <c r="AG107" s="137"/>
      <c r="AH107" s="113"/>
      <c r="AI107" s="113"/>
      <c r="AJ107" s="113"/>
      <c r="AK107" s="113"/>
      <c r="AL107" s="113"/>
      <c r="AM107" s="113"/>
      <c r="AN107" s="113"/>
      <c r="AO107" s="113"/>
      <c r="AP107" s="113"/>
      <c r="AQ107" s="113"/>
      <c r="AR107" s="113"/>
      <c r="AS107" s="113"/>
      <c r="AT107" s="137"/>
      <c r="AU107" s="137"/>
      <c r="AV107" s="137"/>
      <c r="AW107" s="137"/>
      <c r="AX107" s="137"/>
      <c r="AY107" s="137"/>
      <c r="AZ107" s="137"/>
      <c r="BA107" s="137"/>
      <c r="BB107" s="137"/>
      <c r="BC107" s="137"/>
      <c r="BD107" s="137"/>
    </row>
    <row r="108" spans="33:56" ht="18" customHeight="1">
      <c r="AG108" s="137"/>
      <c r="AH108" s="113"/>
      <c r="AI108" s="113"/>
      <c r="AJ108" s="113"/>
      <c r="AK108" s="113"/>
      <c r="AL108" s="113"/>
      <c r="AM108" s="113"/>
      <c r="AN108" s="113"/>
      <c r="AO108" s="113"/>
      <c r="AP108" s="113"/>
      <c r="AQ108" s="113"/>
      <c r="AR108" s="113"/>
      <c r="AS108" s="113"/>
      <c r="AT108" s="137"/>
      <c r="AU108" s="137"/>
      <c r="AV108" s="137"/>
      <c r="AW108" s="137"/>
      <c r="AX108" s="137"/>
      <c r="AY108" s="137"/>
      <c r="AZ108" s="137"/>
      <c r="BA108" s="137"/>
      <c r="BB108" s="137"/>
      <c r="BC108" s="137"/>
      <c r="BD108" s="137"/>
    </row>
    <row r="109" spans="33:56" ht="18" customHeight="1">
      <c r="AG109" s="137"/>
      <c r="AH109" s="113"/>
      <c r="AI109" s="113"/>
      <c r="AJ109" s="113"/>
      <c r="AK109" s="113"/>
      <c r="AL109" s="113"/>
      <c r="AM109" s="113"/>
      <c r="AN109" s="113"/>
      <c r="AO109" s="113"/>
      <c r="AP109" s="113"/>
      <c r="AQ109" s="113"/>
      <c r="AR109" s="113"/>
      <c r="AS109" s="113"/>
      <c r="AT109" s="137"/>
      <c r="AU109" s="137"/>
      <c r="AV109" s="137"/>
      <c r="AW109" s="137"/>
      <c r="AX109" s="137"/>
      <c r="AY109" s="137"/>
      <c r="AZ109" s="137"/>
      <c r="BA109" s="137"/>
      <c r="BB109" s="137"/>
      <c r="BC109" s="137"/>
      <c r="BD109" s="137"/>
    </row>
    <row r="110" spans="33:56" ht="18" customHeight="1">
      <c r="AG110" s="137"/>
      <c r="AH110" s="113"/>
      <c r="AI110" s="113"/>
      <c r="AJ110" s="113"/>
      <c r="AK110" s="113"/>
      <c r="AL110" s="113"/>
      <c r="AM110" s="113"/>
      <c r="AN110" s="113"/>
      <c r="AO110" s="113"/>
      <c r="AP110" s="113"/>
      <c r="AQ110" s="113"/>
      <c r="AR110" s="113"/>
      <c r="AS110" s="113"/>
      <c r="AT110" s="137"/>
      <c r="AU110" s="137"/>
      <c r="AV110" s="137"/>
      <c r="AW110" s="137"/>
      <c r="AX110" s="137"/>
      <c r="AY110" s="137"/>
      <c r="AZ110" s="137"/>
      <c r="BA110" s="137"/>
      <c r="BB110" s="137"/>
      <c r="BC110" s="137"/>
      <c r="BD110" s="137"/>
    </row>
    <row r="111" spans="33:56" ht="18" customHeight="1">
      <c r="AG111" s="137"/>
      <c r="AH111" s="113"/>
      <c r="AI111" s="113"/>
      <c r="AJ111" s="113"/>
      <c r="AK111" s="113"/>
      <c r="AL111" s="113"/>
      <c r="AM111" s="113"/>
      <c r="AN111" s="113"/>
      <c r="AO111" s="113"/>
      <c r="AP111" s="113"/>
      <c r="AQ111" s="113"/>
      <c r="AR111" s="113"/>
      <c r="AS111" s="113"/>
      <c r="AT111" s="137"/>
      <c r="AU111" s="137"/>
      <c r="AV111" s="137"/>
      <c r="AW111" s="137"/>
      <c r="AX111" s="137"/>
      <c r="AY111" s="137"/>
      <c r="AZ111" s="137"/>
      <c r="BA111" s="137"/>
      <c r="BB111" s="137"/>
      <c r="BC111" s="137"/>
      <c r="BD111" s="137"/>
    </row>
    <row r="112" spans="33:56" ht="18" customHeight="1">
      <c r="AG112" s="137"/>
      <c r="AH112" s="113"/>
      <c r="AI112" s="113"/>
      <c r="AJ112" s="113"/>
      <c r="AK112" s="113"/>
      <c r="AL112" s="113"/>
      <c r="AM112" s="113"/>
      <c r="AN112" s="113"/>
      <c r="AO112" s="113"/>
      <c r="AP112" s="113"/>
      <c r="AQ112" s="113"/>
      <c r="AR112" s="113"/>
      <c r="AS112" s="113"/>
      <c r="AT112" s="137"/>
      <c r="AU112" s="137"/>
      <c r="AV112" s="137"/>
      <c r="AW112" s="137"/>
      <c r="AX112" s="137"/>
      <c r="AY112" s="137"/>
      <c r="AZ112" s="137"/>
      <c r="BA112" s="137"/>
      <c r="BB112" s="137"/>
      <c r="BC112" s="137"/>
      <c r="BD112" s="137"/>
    </row>
    <row r="113" spans="33:56" ht="18" customHeight="1">
      <c r="AG113" s="137"/>
      <c r="AH113" s="113"/>
      <c r="AI113" s="113"/>
      <c r="AJ113" s="113"/>
      <c r="AK113" s="113"/>
      <c r="AL113" s="113"/>
      <c r="AM113" s="113"/>
      <c r="AN113" s="113"/>
      <c r="AO113" s="113"/>
      <c r="AP113" s="113"/>
      <c r="AQ113" s="113"/>
      <c r="AR113" s="113"/>
      <c r="AS113" s="113"/>
      <c r="AT113" s="137"/>
      <c r="AU113" s="137"/>
      <c r="AV113" s="137"/>
      <c r="AW113" s="137"/>
      <c r="AX113" s="137"/>
      <c r="AY113" s="137"/>
      <c r="AZ113" s="137"/>
      <c r="BA113" s="137"/>
      <c r="BB113" s="137"/>
      <c r="BC113" s="137"/>
      <c r="BD113" s="137"/>
    </row>
    <row r="114" spans="33:56" ht="18" customHeight="1">
      <c r="AG114" s="137"/>
      <c r="AH114" s="113"/>
      <c r="AI114" s="113"/>
      <c r="AJ114" s="113"/>
      <c r="AK114" s="113"/>
      <c r="AL114" s="113"/>
      <c r="AM114" s="113"/>
      <c r="AN114" s="113"/>
      <c r="AO114" s="113"/>
      <c r="AP114" s="113"/>
      <c r="AQ114" s="113"/>
      <c r="AR114" s="113"/>
      <c r="AS114" s="113"/>
      <c r="AT114" s="137"/>
      <c r="AU114" s="137"/>
      <c r="AV114" s="137"/>
      <c r="AW114" s="137"/>
      <c r="AX114" s="137"/>
      <c r="AY114" s="137"/>
      <c r="AZ114" s="137"/>
      <c r="BA114" s="137"/>
      <c r="BB114" s="137"/>
      <c r="BC114" s="137"/>
      <c r="BD114" s="137"/>
    </row>
    <row r="115" spans="33:56" ht="18" customHeight="1">
      <c r="AG115" s="137"/>
      <c r="AH115" s="113"/>
      <c r="AI115" s="113"/>
      <c r="AJ115" s="113"/>
      <c r="AK115" s="113"/>
      <c r="AL115" s="113"/>
      <c r="AM115" s="113"/>
      <c r="AN115" s="113"/>
      <c r="AO115" s="113"/>
      <c r="AP115" s="113"/>
      <c r="AQ115" s="113"/>
      <c r="AR115" s="113"/>
      <c r="AS115" s="113"/>
      <c r="AT115" s="137"/>
      <c r="AU115" s="137"/>
      <c r="AV115" s="137"/>
      <c r="AW115" s="137"/>
      <c r="AX115" s="137"/>
      <c r="AY115" s="137"/>
      <c r="AZ115" s="137"/>
      <c r="BA115" s="137"/>
      <c r="BB115" s="137"/>
      <c r="BC115" s="137"/>
      <c r="BD115" s="137"/>
    </row>
    <row r="116" spans="33:56" ht="18" customHeight="1">
      <c r="AG116" s="137"/>
      <c r="AH116" s="113"/>
      <c r="AI116" s="113"/>
      <c r="AJ116" s="113"/>
      <c r="AK116" s="113"/>
      <c r="AL116" s="113"/>
      <c r="AM116" s="113"/>
      <c r="AN116" s="113"/>
      <c r="AO116" s="113"/>
      <c r="AP116" s="113"/>
      <c r="AQ116" s="113"/>
      <c r="AR116" s="113"/>
      <c r="AS116" s="113"/>
      <c r="AT116" s="137"/>
      <c r="AU116" s="137"/>
      <c r="AV116" s="137"/>
      <c r="AW116" s="137"/>
      <c r="AX116" s="137"/>
      <c r="AY116" s="137"/>
      <c r="AZ116" s="137"/>
      <c r="BA116" s="137"/>
      <c r="BB116" s="137"/>
      <c r="BC116" s="137"/>
      <c r="BD116" s="137"/>
    </row>
    <row r="117" spans="33:56" ht="18" customHeight="1">
      <c r="AG117" s="137"/>
      <c r="AH117" s="113"/>
      <c r="AI117" s="113"/>
      <c r="AJ117" s="113"/>
      <c r="AK117" s="113"/>
      <c r="AL117" s="113"/>
      <c r="AM117" s="113"/>
      <c r="AN117" s="113"/>
      <c r="AO117" s="113"/>
      <c r="AP117" s="113"/>
      <c r="AQ117" s="113"/>
      <c r="AR117" s="113"/>
      <c r="AS117" s="113"/>
      <c r="AT117" s="137"/>
      <c r="AU117" s="137"/>
      <c r="AV117" s="137"/>
      <c r="AW117" s="137"/>
      <c r="AX117" s="137"/>
      <c r="AY117" s="137"/>
      <c r="AZ117" s="137"/>
      <c r="BA117" s="137"/>
      <c r="BB117" s="137"/>
      <c r="BC117" s="137"/>
      <c r="BD117" s="137"/>
    </row>
    <row r="118" spans="33:56" ht="18" customHeight="1">
      <c r="AG118" s="137"/>
      <c r="AH118" s="113"/>
      <c r="AI118" s="113"/>
      <c r="AJ118" s="113"/>
      <c r="AK118" s="113"/>
      <c r="AL118" s="113"/>
      <c r="AM118" s="113"/>
      <c r="AN118" s="113"/>
      <c r="AO118" s="113"/>
      <c r="AP118" s="113"/>
      <c r="AQ118" s="113"/>
      <c r="AR118" s="113"/>
      <c r="AS118" s="113"/>
      <c r="AT118" s="137"/>
      <c r="AU118" s="137"/>
      <c r="AV118" s="137"/>
      <c r="AW118" s="137"/>
      <c r="AX118" s="137"/>
      <c r="AY118" s="137"/>
      <c r="AZ118" s="137"/>
      <c r="BA118" s="137"/>
      <c r="BB118" s="137"/>
      <c r="BC118" s="137"/>
      <c r="BD118" s="137"/>
    </row>
    <row r="119" spans="33:56" ht="18" customHeight="1">
      <c r="AG119" s="137"/>
      <c r="AH119" s="113"/>
      <c r="AI119" s="113"/>
      <c r="AJ119" s="113"/>
      <c r="AK119" s="113"/>
      <c r="AL119" s="113"/>
      <c r="AM119" s="113"/>
      <c r="AN119" s="113"/>
      <c r="AO119" s="113"/>
      <c r="AP119" s="113"/>
      <c r="AQ119" s="113"/>
      <c r="AR119" s="113"/>
      <c r="AS119" s="113"/>
      <c r="AT119" s="137"/>
      <c r="AU119" s="137"/>
      <c r="AV119" s="137"/>
      <c r="AW119" s="137"/>
      <c r="AX119" s="137"/>
      <c r="AY119" s="137"/>
      <c r="AZ119" s="137"/>
      <c r="BA119" s="137"/>
      <c r="BB119" s="137"/>
      <c r="BC119" s="137"/>
      <c r="BD119" s="137"/>
    </row>
    <row r="120" spans="33:56" ht="18" customHeight="1">
      <c r="AG120" s="137"/>
      <c r="AH120" s="113"/>
      <c r="AI120" s="113"/>
      <c r="AJ120" s="113"/>
      <c r="AK120" s="113"/>
      <c r="AL120" s="113"/>
      <c r="AM120" s="113"/>
      <c r="AN120" s="113"/>
      <c r="AO120" s="113"/>
      <c r="AP120" s="113"/>
      <c r="AQ120" s="113"/>
      <c r="AR120" s="113"/>
      <c r="AS120" s="113"/>
      <c r="AT120" s="137"/>
      <c r="AU120" s="137"/>
      <c r="AV120" s="137"/>
      <c r="AW120" s="137"/>
      <c r="AX120" s="137"/>
      <c r="AY120" s="137"/>
      <c r="AZ120" s="137"/>
      <c r="BA120" s="137"/>
      <c r="BB120" s="137"/>
      <c r="BC120" s="137"/>
      <c r="BD120" s="137"/>
    </row>
    <row r="121" spans="33:56" ht="18" customHeight="1">
      <c r="AG121" s="137"/>
      <c r="AH121" s="113"/>
      <c r="AI121" s="113"/>
      <c r="AJ121" s="113"/>
      <c r="AK121" s="113"/>
      <c r="AL121" s="113"/>
      <c r="AM121" s="113"/>
      <c r="AN121" s="113"/>
      <c r="AO121" s="113"/>
      <c r="AP121" s="113"/>
      <c r="AQ121" s="113"/>
      <c r="AR121" s="113"/>
      <c r="AS121" s="113"/>
      <c r="AT121" s="137"/>
      <c r="AU121" s="137"/>
      <c r="AV121" s="137"/>
      <c r="AW121" s="137"/>
      <c r="AX121" s="137"/>
      <c r="AY121" s="137"/>
      <c r="AZ121" s="137"/>
      <c r="BA121" s="137"/>
      <c r="BB121" s="137"/>
      <c r="BC121" s="137"/>
      <c r="BD121" s="137"/>
    </row>
    <row r="122" spans="33:56" ht="18" customHeight="1">
      <c r="AG122" s="137"/>
      <c r="AH122" s="113"/>
      <c r="AI122" s="113"/>
      <c r="AJ122" s="113"/>
      <c r="AK122" s="113"/>
      <c r="AL122" s="113"/>
      <c r="AM122" s="113"/>
      <c r="AN122" s="113"/>
      <c r="AO122" s="113"/>
      <c r="AP122" s="113"/>
      <c r="AQ122" s="113"/>
      <c r="AR122" s="113"/>
      <c r="AS122" s="113"/>
      <c r="AT122" s="137"/>
      <c r="AU122" s="137"/>
      <c r="AV122" s="137"/>
      <c r="AW122" s="137"/>
      <c r="AX122" s="137"/>
      <c r="AY122" s="137"/>
      <c r="AZ122" s="137"/>
      <c r="BA122" s="137"/>
      <c r="BB122" s="137"/>
      <c r="BC122" s="137"/>
      <c r="BD122" s="137"/>
    </row>
    <row r="123" spans="33:56" ht="18" customHeight="1">
      <c r="AG123" s="137"/>
      <c r="AH123" s="113"/>
      <c r="AI123" s="113"/>
      <c r="AJ123" s="113"/>
      <c r="AK123" s="113"/>
      <c r="AL123" s="113"/>
      <c r="AM123" s="113"/>
      <c r="AN123" s="113"/>
      <c r="AO123" s="113"/>
      <c r="AP123" s="113"/>
      <c r="AQ123" s="113"/>
      <c r="AR123" s="113"/>
      <c r="AS123" s="113"/>
      <c r="AT123" s="137"/>
      <c r="AU123" s="137"/>
      <c r="AV123" s="137"/>
      <c r="AW123" s="137"/>
      <c r="AX123" s="137"/>
      <c r="AY123" s="137"/>
      <c r="AZ123" s="137"/>
      <c r="BA123" s="137"/>
      <c r="BB123" s="137"/>
      <c r="BC123" s="137"/>
      <c r="BD123" s="137"/>
    </row>
    <row r="124" spans="33:56" ht="18" customHeight="1">
      <c r="AG124" s="137"/>
      <c r="AH124" s="113"/>
      <c r="AI124" s="113"/>
      <c r="AJ124" s="113"/>
      <c r="AK124" s="113"/>
      <c r="AL124" s="113"/>
      <c r="AM124" s="113"/>
      <c r="AN124" s="113"/>
      <c r="AO124" s="113"/>
      <c r="AP124" s="113"/>
      <c r="AQ124" s="113"/>
      <c r="AR124" s="113"/>
      <c r="AS124" s="113"/>
      <c r="AT124" s="137"/>
      <c r="AU124" s="137"/>
      <c r="AV124" s="137"/>
      <c r="AW124" s="137"/>
      <c r="AX124" s="137"/>
      <c r="AY124" s="137"/>
      <c r="AZ124" s="137"/>
      <c r="BA124" s="137"/>
      <c r="BB124" s="137"/>
      <c r="BC124" s="137"/>
      <c r="BD124" s="137"/>
    </row>
    <row r="125" spans="33:56" ht="18" customHeight="1">
      <c r="AG125" s="137"/>
      <c r="AH125" s="113"/>
      <c r="AI125" s="113"/>
      <c r="AJ125" s="113"/>
      <c r="AK125" s="113"/>
      <c r="AL125" s="113"/>
      <c r="AM125" s="113"/>
      <c r="AN125" s="113"/>
      <c r="AO125" s="113"/>
      <c r="AP125" s="113"/>
      <c r="AQ125" s="113"/>
      <c r="AR125" s="113"/>
      <c r="AS125" s="113"/>
      <c r="AT125" s="137"/>
      <c r="AU125" s="137"/>
      <c r="AV125" s="137"/>
      <c r="AW125" s="137"/>
      <c r="AX125" s="137"/>
      <c r="AY125" s="137"/>
      <c r="AZ125" s="137"/>
      <c r="BA125" s="137"/>
      <c r="BB125" s="137"/>
      <c r="BC125" s="137"/>
      <c r="BD125" s="137"/>
    </row>
    <row r="126" spans="33:56" ht="18" customHeight="1">
      <c r="AG126" s="137"/>
      <c r="AH126" s="113"/>
      <c r="AI126" s="113"/>
      <c r="AJ126" s="113"/>
      <c r="AK126" s="113"/>
      <c r="AL126" s="113"/>
      <c r="AM126" s="113"/>
      <c r="AN126" s="113"/>
      <c r="AO126" s="113"/>
      <c r="AP126" s="113"/>
      <c r="AQ126" s="113"/>
      <c r="AR126" s="113"/>
      <c r="AS126" s="113"/>
      <c r="AT126" s="137"/>
      <c r="AU126" s="137"/>
      <c r="AV126" s="137"/>
      <c r="AW126" s="137"/>
      <c r="AX126" s="137"/>
      <c r="AY126" s="137"/>
      <c r="AZ126" s="137"/>
      <c r="BA126" s="137"/>
      <c r="BB126" s="137"/>
      <c r="BC126" s="137"/>
      <c r="BD126" s="137"/>
    </row>
    <row r="127" spans="33:56" ht="18" customHeight="1">
      <c r="AG127" s="137"/>
      <c r="AH127" s="113"/>
      <c r="AI127" s="113"/>
      <c r="AJ127" s="113"/>
      <c r="AK127" s="113"/>
      <c r="AL127" s="113"/>
      <c r="AM127" s="113"/>
      <c r="AN127" s="113"/>
      <c r="AO127" s="113"/>
      <c r="AP127" s="113"/>
      <c r="AQ127" s="113"/>
      <c r="AR127" s="113"/>
      <c r="AS127" s="113"/>
      <c r="AT127" s="137"/>
      <c r="AU127" s="137"/>
      <c r="AV127" s="137"/>
      <c r="AW127" s="137"/>
      <c r="AX127" s="137"/>
      <c r="AY127" s="137"/>
      <c r="AZ127" s="137"/>
      <c r="BA127" s="137"/>
      <c r="BB127" s="137"/>
      <c r="BC127" s="137"/>
      <c r="BD127" s="137"/>
    </row>
    <row r="128" spans="33:56" ht="18" customHeight="1">
      <c r="AG128" s="137"/>
      <c r="AH128" s="113"/>
      <c r="AI128" s="113"/>
      <c r="AJ128" s="113"/>
      <c r="AK128" s="113"/>
      <c r="AL128" s="113"/>
      <c r="AM128" s="113"/>
      <c r="AN128" s="113"/>
      <c r="AO128" s="113"/>
      <c r="AP128" s="113"/>
      <c r="AQ128" s="113"/>
      <c r="AR128" s="113"/>
      <c r="AS128" s="113"/>
      <c r="AT128" s="137"/>
      <c r="AU128" s="137"/>
      <c r="AV128" s="137"/>
      <c r="AW128" s="137"/>
      <c r="AX128" s="137"/>
      <c r="AY128" s="137"/>
      <c r="AZ128" s="137"/>
      <c r="BA128" s="137"/>
      <c r="BB128" s="137"/>
      <c r="BC128" s="137"/>
      <c r="BD128" s="137"/>
    </row>
    <row r="129" spans="33:56" ht="18" customHeight="1">
      <c r="AG129" s="137"/>
      <c r="AH129" s="113"/>
      <c r="AI129" s="113"/>
      <c r="AJ129" s="113"/>
      <c r="AK129" s="113"/>
      <c r="AL129" s="113"/>
      <c r="AM129" s="113"/>
      <c r="AN129" s="113"/>
      <c r="AO129" s="113"/>
      <c r="AP129" s="113"/>
      <c r="AQ129" s="113"/>
      <c r="AR129" s="113"/>
      <c r="AS129" s="113"/>
      <c r="AT129" s="137"/>
      <c r="AU129" s="137"/>
      <c r="AV129" s="137"/>
      <c r="AW129" s="137"/>
      <c r="AX129" s="137"/>
      <c r="AY129" s="137"/>
      <c r="AZ129" s="137"/>
      <c r="BA129" s="137"/>
      <c r="BB129" s="137"/>
      <c r="BC129" s="137"/>
      <c r="BD129" s="137"/>
    </row>
    <row r="130" spans="33:56" ht="18" customHeight="1">
      <c r="AG130" s="137"/>
      <c r="AH130" s="113"/>
      <c r="AI130" s="113"/>
      <c r="AJ130" s="113"/>
      <c r="AK130" s="113"/>
      <c r="AL130" s="113"/>
      <c r="AM130" s="113"/>
      <c r="AN130" s="113"/>
      <c r="AO130" s="113"/>
      <c r="AP130" s="113"/>
      <c r="AQ130" s="113"/>
      <c r="AR130" s="113"/>
      <c r="AS130" s="113"/>
      <c r="AT130" s="137"/>
      <c r="AU130" s="137"/>
      <c r="AV130" s="137"/>
      <c r="AW130" s="137"/>
      <c r="AX130" s="137"/>
      <c r="AY130" s="137"/>
      <c r="AZ130" s="137"/>
      <c r="BA130" s="137"/>
      <c r="BB130" s="137"/>
      <c r="BC130" s="137"/>
      <c r="BD130" s="137"/>
    </row>
    <row r="131" spans="33:56" ht="18" customHeight="1">
      <c r="AG131" s="137"/>
      <c r="AH131" s="113"/>
      <c r="AI131" s="113"/>
      <c r="AJ131" s="113"/>
      <c r="AK131" s="113"/>
      <c r="AL131" s="113"/>
      <c r="AM131" s="113"/>
      <c r="AN131" s="113"/>
      <c r="AO131" s="113"/>
      <c r="AP131" s="113"/>
      <c r="AQ131" s="113"/>
      <c r="AR131" s="113"/>
      <c r="AS131" s="113"/>
      <c r="AT131" s="137"/>
      <c r="AU131" s="137"/>
      <c r="AV131" s="137"/>
      <c r="AW131" s="137"/>
      <c r="AX131" s="137"/>
      <c r="AY131" s="137"/>
      <c r="AZ131" s="137"/>
      <c r="BA131" s="137"/>
      <c r="BB131" s="137"/>
      <c r="BC131" s="137"/>
      <c r="BD131" s="137"/>
    </row>
    <row r="132" spans="33:56" ht="18" customHeight="1">
      <c r="AG132" s="137"/>
      <c r="AH132" s="113"/>
      <c r="AI132" s="113"/>
      <c r="AJ132" s="113"/>
      <c r="AK132" s="113"/>
      <c r="AL132" s="113"/>
      <c r="AM132" s="113"/>
      <c r="AN132" s="113"/>
      <c r="AO132" s="113"/>
      <c r="AP132" s="113"/>
      <c r="AQ132" s="113"/>
      <c r="AR132" s="113"/>
      <c r="AS132" s="113"/>
      <c r="AT132" s="137"/>
      <c r="AU132" s="137"/>
      <c r="AV132" s="137"/>
      <c r="AW132" s="137"/>
      <c r="AX132" s="137"/>
      <c r="AY132" s="137"/>
      <c r="AZ132" s="137"/>
      <c r="BA132" s="137"/>
      <c r="BB132" s="137"/>
      <c r="BC132" s="137"/>
      <c r="BD132" s="137"/>
    </row>
    <row r="133" spans="33:56" ht="18" customHeight="1">
      <c r="AG133" s="137"/>
      <c r="AH133" s="113"/>
      <c r="AI133" s="113"/>
      <c r="AJ133" s="113"/>
      <c r="AK133" s="113"/>
      <c r="AL133" s="113"/>
      <c r="AM133" s="113"/>
      <c r="AN133" s="113"/>
      <c r="AO133" s="113"/>
      <c r="AP133" s="113"/>
      <c r="AQ133" s="113"/>
      <c r="AR133" s="113"/>
      <c r="AS133" s="113"/>
      <c r="AT133" s="137"/>
      <c r="AU133" s="137"/>
      <c r="AV133" s="137"/>
      <c r="AW133" s="137"/>
      <c r="AX133" s="137"/>
      <c r="AY133" s="137"/>
      <c r="AZ133" s="137"/>
      <c r="BA133" s="137"/>
      <c r="BB133" s="137"/>
      <c r="BC133" s="137"/>
      <c r="BD133" s="137"/>
    </row>
    <row r="134" spans="33:56" ht="18" customHeight="1">
      <c r="AG134" s="137"/>
      <c r="AH134" s="113"/>
      <c r="AI134" s="113"/>
      <c r="AJ134" s="113"/>
      <c r="AK134" s="113"/>
      <c r="AL134" s="113"/>
      <c r="AM134" s="113"/>
      <c r="AN134" s="113"/>
      <c r="AO134" s="113"/>
      <c r="AP134" s="113"/>
      <c r="AQ134" s="113"/>
      <c r="AR134" s="113"/>
      <c r="AS134" s="113"/>
      <c r="AT134" s="137"/>
      <c r="AU134" s="137"/>
      <c r="AV134" s="137"/>
      <c r="AW134" s="137"/>
      <c r="AX134" s="137"/>
      <c r="AY134" s="137"/>
      <c r="AZ134" s="137"/>
      <c r="BA134" s="137"/>
      <c r="BB134" s="137"/>
      <c r="BC134" s="137"/>
      <c r="BD134" s="137"/>
    </row>
    <row r="135" spans="33:56" ht="18" customHeight="1">
      <c r="AG135" s="137"/>
      <c r="AH135" s="113"/>
      <c r="AI135" s="113"/>
      <c r="AJ135" s="113"/>
      <c r="AK135" s="113"/>
      <c r="AL135" s="113"/>
      <c r="AM135" s="113"/>
      <c r="AN135" s="113"/>
      <c r="AO135" s="113"/>
      <c r="AP135" s="113"/>
      <c r="AQ135" s="113"/>
      <c r="AR135" s="113"/>
      <c r="AS135" s="113"/>
      <c r="AT135" s="137"/>
      <c r="AU135" s="137"/>
      <c r="AV135" s="137"/>
      <c r="AW135" s="137"/>
      <c r="AX135" s="137"/>
      <c r="AY135" s="137"/>
      <c r="AZ135" s="137"/>
      <c r="BA135" s="137"/>
      <c r="BB135" s="137"/>
      <c r="BC135" s="137"/>
      <c r="BD135" s="137"/>
    </row>
    <row r="136" spans="33:56" ht="18" customHeight="1">
      <c r="AG136" s="137"/>
      <c r="AH136" s="113"/>
      <c r="AI136" s="113"/>
      <c r="AJ136" s="113"/>
      <c r="AK136" s="113"/>
      <c r="AL136" s="113"/>
      <c r="AM136" s="113"/>
      <c r="AN136" s="113"/>
      <c r="AO136" s="113"/>
      <c r="AP136" s="113"/>
      <c r="AQ136" s="113"/>
      <c r="AR136" s="113"/>
      <c r="AS136" s="113"/>
      <c r="AT136" s="137"/>
      <c r="AU136" s="137"/>
      <c r="AV136" s="137"/>
      <c r="AW136" s="137"/>
      <c r="AX136" s="137"/>
      <c r="AY136" s="137"/>
      <c r="AZ136" s="137"/>
      <c r="BA136" s="137"/>
      <c r="BB136" s="137"/>
      <c r="BC136" s="137"/>
      <c r="BD136" s="137"/>
    </row>
    <row r="137" spans="33:56" ht="18" customHeight="1">
      <c r="AG137" s="137"/>
      <c r="AH137" s="113"/>
      <c r="AI137" s="113"/>
      <c r="AJ137" s="113"/>
      <c r="AK137" s="113"/>
      <c r="AL137" s="113"/>
      <c r="AM137" s="113"/>
      <c r="AN137" s="113"/>
      <c r="AO137" s="113"/>
      <c r="AP137" s="113"/>
      <c r="AQ137" s="113"/>
      <c r="AR137" s="113"/>
      <c r="AS137" s="113"/>
      <c r="AT137" s="137"/>
      <c r="AU137" s="137"/>
      <c r="AV137" s="137"/>
      <c r="AW137" s="137"/>
      <c r="AX137" s="137"/>
      <c r="AY137" s="137"/>
      <c r="AZ137" s="137"/>
      <c r="BA137" s="137"/>
      <c r="BB137" s="137"/>
      <c r="BC137" s="137"/>
      <c r="BD137" s="137"/>
    </row>
    <row r="138" spans="33:56" ht="18" customHeight="1">
      <c r="AG138" s="137"/>
      <c r="AH138" s="113"/>
      <c r="AI138" s="113"/>
      <c r="AJ138" s="113"/>
      <c r="AK138" s="113"/>
      <c r="AL138" s="113"/>
      <c r="AM138" s="113"/>
      <c r="AN138" s="113"/>
      <c r="AO138" s="113"/>
      <c r="AP138" s="113"/>
      <c r="AQ138" s="113"/>
      <c r="AR138" s="113"/>
      <c r="AS138" s="113"/>
      <c r="AT138" s="137"/>
      <c r="AU138" s="137"/>
      <c r="AV138" s="137"/>
      <c r="AW138" s="137"/>
      <c r="AX138" s="137"/>
      <c r="AY138" s="137"/>
      <c r="AZ138" s="137"/>
      <c r="BA138" s="137"/>
      <c r="BB138" s="137"/>
      <c r="BC138" s="137"/>
      <c r="BD138" s="137"/>
    </row>
    <row r="139" spans="33:56" ht="18" customHeight="1">
      <c r="AG139" s="137"/>
      <c r="AH139" s="113"/>
      <c r="AI139" s="113"/>
      <c r="AJ139" s="113"/>
      <c r="AK139" s="113"/>
      <c r="AL139" s="113"/>
      <c r="AM139" s="113"/>
      <c r="AN139" s="113"/>
      <c r="AO139" s="113"/>
      <c r="AP139" s="113"/>
      <c r="AQ139" s="113"/>
      <c r="AR139" s="113"/>
      <c r="AS139" s="113"/>
      <c r="AT139" s="137"/>
      <c r="AU139" s="137"/>
      <c r="AV139" s="137"/>
      <c r="AW139" s="137"/>
      <c r="AX139" s="137"/>
      <c r="AY139" s="137"/>
      <c r="AZ139" s="137"/>
      <c r="BA139" s="137"/>
      <c r="BB139" s="137"/>
      <c r="BC139" s="137"/>
      <c r="BD139" s="137"/>
    </row>
    <row r="140" spans="33:56" ht="18" customHeight="1">
      <c r="AG140" s="137"/>
      <c r="AH140" s="113"/>
      <c r="AI140" s="113"/>
      <c r="AJ140" s="113"/>
      <c r="AK140" s="113"/>
      <c r="AL140" s="113"/>
      <c r="AM140" s="113"/>
      <c r="AN140" s="113"/>
      <c r="AO140" s="113"/>
      <c r="AP140" s="113"/>
      <c r="AQ140" s="113"/>
      <c r="AR140" s="113"/>
      <c r="AS140" s="113"/>
      <c r="AT140" s="137"/>
      <c r="AU140" s="137"/>
      <c r="AV140" s="137"/>
      <c r="AW140" s="137"/>
      <c r="AX140" s="137"/>
      <c r="AY140" s="137"/>
      <c r="AZ140" s="137"/>
      <c r="BA140" s="137"/>
      <c r="BB140" s="137"/>
      <c r="BC140" s="137"/>
      <c r="BD140" s="137"/>
    </row>
    <row r="141" spans="33:56" ht="18" customHeight="1">
      <c r="AG141" s="137"/>
      <c r="AH141" s="113"/>
      <c r="AI141" s="113"/>
      <c r="AJ141" s="113"/>
      <c r="AK141" s="113"/>
      <c r="AL141" s="113"/>
      <c r="AM141" s="113"/>
      <c r="AN141" s="113"/>
      <c r="AO141" s="113"/>
      <c r="AP141" s="113"/>
      <c r="AQ141" s="113"/>
      <c r="AR141" s="113"/>
      <c r="AS141" s="113"/>
      <c r="AT141" s="137"/>
      <c r="AU141" s="137"/>
      <c r="AV141" s="137"/>
      <c r="AW141" s="137"/>
      <c r="AX141" s="137"/>
      <c r="AY141" s="137"/>
      <c r="AZ141" s="137"/>
      <c r="BA141" s="137"/>
      <c r="BB141" s="137"/>
      <c r="BC141" s="137"/>
      <c r="BD141" s="137"/>
    </row>
    <row r="142" spans="33:56" ht="18" customHeight="1">
      <c r="AG142" s="137"/>
      <c r="AH142" s="113"/>
      <c r="AI142" s="113"/>
      <c r="AJ142" s="113"/>
      <c r="AK142" s="113"/>
      <c r="AL142" s="113"/>
      <c r="AM142" s="113"/>
      <c r="AN142" s="113"/>
      <c r="AO142" s="113"/>
      <c r="AP142" s="113"/>
      <c r="AQ142" s="113"/>
      <c r="AR142" s="113"/>
      <c r="AS142" s="113"/>
      <c r="AT142" s="137"/>
      <c r="AU142" s="137"/>
      <c r="AV142" s="137"/>
      <c r="AW142" s="137"/>
      <c r="AX142" s="137"/>
      <c r="AY142" s="137"/>
      <c r="AZ142" s="137"/>
      <c r="BA142" s="137"/>
      <c r="BB142" s="137"/>
      <c r="BC142" s="137"/>
      <c r="BD142" s="137"/>
    </row>
    <row r="143" spans="33:56" ht="18" customHeight="1">
      <c r="AG143" s="137"/>
      <c r="AH143" s="113"/>
      <c r="AI143" s="113"/>
      <c r="AJ143" s="113"/>
      <c r="AK143" s="113"/>
      <c r="AL143" s="113"/>
      <c r="AM143" s="113"/>
      <c r="AN143" s="113"/>
      <c r="AO143" s="113"/>
      <c r="AP143" s="113"/>
      <c r="AQ143" s="113"/>
      <c r="AR143" s="113"/>
      <c r="AS143" s="113"/>
      <c r="AT143" s="137"/>
      <c r="AU143" s="137"/>
      <c r="AV143" s="137"/>
      <c r="AW143" s="137"/>
      <c r="AX143" s="137"/>
      <c r="AY143" s="137"/>
      <c r="AZ143" s="137"/>
      <c r="BA143" s="137"/>
      <c r="BB143" s="137"/>
      <c r="BC143" s="137"/>
      <c r="BD143" s="137"/>
    </row>
    <row r="144" spans="33:56" ht="18" customHeight="1">
      <c r="AG144" s="137"/>
      <c r="AH144" s="113"/>
      <c r="AI144" s="113"/>
      <c r="AJ144" s="113"/>
      <c r="AK144" s="113"/>
      <c r="AL144" s="113"/>
      <c r="AM144" s="113"/>
      <c r="AN144" s="113"/>
      <c r="AO144" s="113"/>
      <c r="AP144" s="113"/>
      <c r="AQ144" s="113"/>
      <c r="AR144" s="113"/>
      <c r="AS144" s="113"/>
      <c r="AT144" s="137"/>
      <c r="AU144" s="137"/>
      <c r="AV144" s="137"/>
      <c r="AW144" s="137"/>
      <c r="AX144" s="137"/>
      <c r="AY144" s="137"/>
      <c r="AZ144" s="137"/>
      <c r="BA144" s="137"/>
      <c r="BB144" s="137"/>
      <c r="BC144" s="137"/>
      <c r="BD144" s="137"/>
    </row>
    <row r="145" spans="33:56" ht="18" customHeight="1">
      <c r="AG145" s="137"/>
      <c r="AH145" s="113"/>
      <c r="AI145" s="113"/>
      <c r="AJ145" s="113"/>
      <c r="AK145" s="113"/>
      <c r="AL145" s="113"/>
      <c r="AM145" s="113"/>
      <c r="AN145" s="113"/>
      <c r="AO145" s="113"/>
      <c r="AP145" s="113"/>
      <c r="AQ145" s="113"/>
      <c r="AR145" s="113"/>
      <c r="AS145" s="113"/>
      <c r="AT145" s="137"/>
      <c r="AU145" s="137"/>
      <c r="AV145" s="137"/>
      <c r="AW145" s="137"/>
      <c r="AX145" s="137"/>
      <c r="AY145" s="137"/>
      <c r="AZ145" s="137"/>
      <c r="BA145" s="137"/>
      <c r="BB145" s="137"/>
      <c r="BC145" s="137"/>
      <c r="BD145" s="137"/>
    </row>
    <row r="146" spans="33:56" ht="18" customHeight="1">
      <c r="AG146" s="137"/>
      <c r="AH146" s="113"/>
      <c r="AI146" s="113"/>
      <c r="AJ146" s="113"/>
      <c r="AK146" s="113"/>
      <c r="AL146" s="113"/>
      <c r="AM146" s="113"/>
      <c r="AN146" s="113"/>
      <c r="AO146" s="113"/>
      <c r="AP146" s="113"/>
      <c r="AQ146" s="113"/>
      <c r="AR146" s="113"/>
      <c r="AS146" s="113"/>
      <c r="AT146" s="137"/>
      <c r="AU146" s="137"/>
      <c r="AV146" s="137"/>
      <c r="AW146" s="137"/>
      <c r="AX146" s="137"/>
      <c r="AY146" s="137"/>
      <c r="AZ146" s="137"/>
      <c r="BA146" s="137"/>
      <c r="BB146" s="137"/>
      <c r="BC146" s="137"/>
      <c r="BD146" s="137"/>
    </row>
    <row r="147" spans="33:56" ht="18" customHeight="1">
      <c r="AG147" s="137"/>
      <c r="AH147" s="113"/>
      <c r="AI147" s="113"/>
      <c r="AJ147" s="113"/>
      <c r="AK147" s="113"/>
      <c r="AL147" s="113"/>
      <c r="AM147" s="113"/>
      <c r="AN147" s="113"/>
      <c r="AO147" s="113"/>
      <c r="AP147" s="113"/>
      <c r="AQ147" s="113"/>
      <c r="AR147" s="113"/>
      <c r="AS147" s="113"/>
      <c r="AT147" s="137"/>
      <c r="AU147" s="137"/>
      <c r="AV147" s="137"/>
      <c r="AW147" s="137"/>
      <c r="AX147" s="137"/>
      <c r="AY147" s="137"/>
      <c r="AZ147" s="137"/>
      <c r="BA147" s="137"/>
      <c r="BB147" s="137"/>
      <c r="BC147" s="137"/>
      <c r="BD147" s="137"/>
    </row>
    <row r="148" spans="33:56" ht="18" customHeight="1">
      <c r="AG148" s="137"/>
      <c r="AH148" s="113"/>
      <c r="AI148" s="113"/>
      <c r="AJ148" s="113"/>
      <c r="AK148" s="113"/>
      <c r="AL148" s="113"/>
      <c r="AM148" s="113"/>
      <c r="AN148" s="113"/>
      <c r="AO148" s="113"/>
      <c r="AP148" s="113"/>
      <c r="AQ148" s="113"/>
      <c r="AR148" s="113"/>
      <c r="AS148" s="113"/>
      <c r="AT148" s="137"/>
      <c r="AU148" s="137"/>
      <c r="AV148" s="137"/>
      <c r="AW148" s="137"/>
      <c r="AX148" s="137"/>
      <c r="AY148" s="137"/>
      <c r="AZ148" s="137"/>
      <c r="BA148" s="137"/>
      <c r="BB148" s="137"/>
      <c r="BC148" s="137"/>
      <c r="BD148" s="137"/>
    </row>
    <row r="149" spans="33:56" ht="18" customHeight="1">
      <c r="AG149" s="137"/>
      <c r="AH149" s="113"/>
      <c r="AI149" s="113"/>
      <c r="AJ149" s="113"/>
      <c r="AK149" s="113"/>
      <c r="AL149" s="113"/>
      <c r="AM149" s="113"/>
      <c r="AN149" s="113"/>
      <c r="AO149" s="113"/>
      <c r="AP149" s="113"/>
      <c r="AQ149" s="113"/>
      <c r="AR149" s="113"/>
      <c r="AS149" s="113"/>
      <c r="AT149" s="137"/>
      <c r="AU149" s="137"/>
      <c r="AV149" s="137"/>
      <c r="AW149" s="137"/>
      <c r="AX149" s="137"/>
      <c r="AY149" s="137"/>
      <c r="AZ149" s="137"/>
      <c r="BA149" s="137"/>
      <c r="BB149" s="137"/>
      <c r="BC149" s="137"/>
      <c r="BD149" s="137"/>
    </row>
    <row r="150" spans="33:56" ht="18" customHeight="1">
      <c r="AG150" s="137"/>
      <c r="AH150" s="113"/>
      <c r="AI150" s="113"/>
      <c r="AJ150" s="113"/>
      <c r="AK150" s="113"/>
      <c r="AL150" s="113"/>
      <c r="AM150" s="113"/>
      <c r="AN150" s="113"/>
      <c r="AO150" s="113"/>
      <c r="AP150" s="113"/>
      <c r="AQ150" s="113"/>
      <c r="AR150" s="113"/>
      <c r="AS150" s="113"/>
      <c r="AT150" s="137"/>
      <c r="AU150" s="137"/>
      <c r="AV150" s="137"/>
      <c r="AW150" s="137"/>
      <c r="AX150" s="137"/>
      <c r="AY150" s="137"/>
      <c r="AZ150" s="137"/>
      <c r="BA150" s="137"/>
      <c r="BB150" s="137"/>
      <c r="BC150" s="137"/>
      <c r="BD150" s="137"/>
    </row>
    <row r="151" spans="33:56" ht="18" customHeight="1">
      <c r="AG151" s="137"/>
      <c r="AH151" s="113"/>
      <c r="AI151" s="113"/>
      <c r="AJ151" s="113"/>
      <c r="AK151" s="113"/>
      <c r="AL151" s="113"/>
      <c r="AM151" s="113"/>
      <c r="AN151" s="113"/>
      <c r="AO151" s="113"/>
      <c r="AP151" s="113"/>
      <c r="AQ151" s="113"/>
      <c r="AR151" s="113"/>
      <c r="AS151" s="113"/>
      <c r="AT151" s="137"/>
      <c r="AU151" s="137"/>
      <c r="AV151" s="137"/>
      <c r="AW151" s="137"/>
      <c r="AX151" s="137"/>
      <c r="AY151" s="137"/>
      <c r="AZ151" s="137"/>
      <c r="BA151" s="137"/>
      <c r="BB151" s="137"/>
      <c r="BC151" s="137"/>
      <c r="BD151" s="137"/>
    </row>
    <row r="152" spans="33:56" ht="18" customHeight="1">
      <c r="AG152" s="137"/>
      <c r="AH152" s="113"/>
      <c r="AI152" s="113"/>
      <c r="AJ152" s="113"/>
      <c r="AK152" s="113"/>
      <c r="AL152" s="113"/>
      <c r="AM152" s="113"/>
      <c r="AN152" s="113"/>
      <c r="AO152" s="113"/>
      <c r="AP152" s="113"/>
      <c r="AQ152" s="113"/>
      <c r="AR152" s="113"/>
      <c r="AS152" s="113"/>
      <c r="AT152" s="137"/>
      <c r="AU152" s="137"/>
      <c r="AV152" s="137"/>
      <c r="AW152" s="137"/>
      <c r="AX152" s="137"/>
      <c r="AY152" s="137"/>
      <c r="AZ152" s="137"/>
      <c r="BA152" s="137"/>
      <c r="BB152" s="137"/>
      <c r="BC152" s="137"/>
      <c r="BD152" s="137"/>
    </row>
    <row r="153" spans="33:56" ht="18" customHeight="1">
      <c r="AG153" s="137"/>
      <c r="AH153" s="113"/>
      <c r="AI153" s="113"/>
      <c r="AJ153" s="113"/>
      <c r="AK153" s="113"/>
      <c r="AL153" s="113"/>
      <c r="AM153" s="113"/>
      <c r="AN153" s="113"/>
      <c r="AO153" s="113"/>
      <c r="AP153" s="113"/>
      <c r="AQ153" s="113"/>
      <c r="AR153" s="113"/>
      <c r="AS153" s="113"/>
      <c r="AT153" s="137"/>
      <c r="AU153" s="137"/>
      <c r="AV153" s="137"/>
      <c r="AW153" s="137"/>
      <c r="AX153" s="137"/>
      <c r="AY153" s="137"/>
      <c r="AZ153" s="137"/>
      <c r="BA153" s="137"/>
      <c r="BB153" s="137"/>
      <c r="BC153" s="137"/>
      <c r="BD153" s="137"/>
    </row>
    <row r="154" spans="33:56" ht="18" customHeight="1">
      <c r="AG154" s="137"/>
      <c r="AH154" s="113"/>
      <c r="AI154" s="113"/>
      <c r="AJ154" s="113"/>
      <c r="AK154" s="113"/>
      <c r="AL154" s="113"/>
      <c r="AM154" s="113"/>
      <c r="AN154" s="113"/>
      <c r="AO154" s="113"/>
      <c r="AP154" s="113"/>
      <c r="AQ154" s="113"/>
      <c r="AR154" s="113"/>
      <c r="AS154" s="113"/>
      <c r="AT154" s="137"/>
      <c r="AU154" s="137"/>
      <c r="AV154" s="137"/>
      <c r="AW154" s="137"/>
      <c r="AX154" s="137"/>
      <c r="AY154" s="137"/>
      <c r="AZ154" s="137"/>
      <c r="BA154" s="137"/>
      <c r="BB154" s="137"/>
      <c r="BC154" s="137"/>
      <c r="BD154" s="137"/>
    </row>
    <row r="155" spans="33:56" ht="18" customHeight="1">
      <c r="AG155" s="137"/>
      <c r="AH155" s="113"/>
      <c r="AI155" s="113"/>
      <c r="AJ155" s="113"/>
      <c r="AK155" s="113"/>
      <c r="AL155" s="113"/>
      <c r="AM155" s="113"/>
      <c r="AN155" s="113"/>
      <c r="AO155" s="113"/>
      <c r="AP155" s="113"/>
      <c r="AQ155" s="113"/>
      <c r="AR155" s="113"/>
      <c r="AS155" s="113"/>
      <c r="AT155" s="137"/>
      <c r="AU155" s="137"/>
      <c r="AV155" s="137"/>
      <c r="AW155" s="137"/>
      <c r="AX155" s="137"/>
      <c r="AY155" s="137"/>
      <c r="AZ155" s="137"/>
      <c r="BA155" s="137"/>
      <c r="BB155" s="137"/>
      <c r="BC155" s="137"/>
      <c r="BD155" s="137"/>
    </row>
    <row r="156" spans="33:56" ht="18" customHeight="1">
      <c r="AG156" s="137"/>
      <c r="AH156" s="113"/>
      <c r="AI156" s="113"/>
      <c r="AJ156" s="113"/>
      <c r="AK156" s="113"/>
      <c r="AL156" s="113"/>
      <c r="AM156" s="113"/>
      <c r="AN156" s="113"/>
      <c r="AO156" s="113"/>
      <c r="AP156" s="113"/>
      <c r="AQ156" s="113"/>
      <c r="AR156" s="113"/>
      <c r="AS156" s="113"/>
      <c r="AT156" s="137"/>
      <c r="AU156" s="137"/>
      <c r="AV156" s="137"/>
      <c r="AW156" s="137"/>
      <c r="AX156" s="137"/>
      <c r="AY156" s="137"/>
      <c r="AZ156" s="137"/>
      <c r="BA156" s="137"/>
      <c r="BB156" s="137"/>
      <c r="BC156" s="137"/>
      <c r="BD156" s="137"/>
    </row>
    <row r="157" spans="33:56" ht="18" customHeight="1">
      <c r="AG157" s="137"/>
      <c r="AH157" s="113"/>
      <c r="AI157" s="113"/>
      <c r="AJ157" s="113"/>
      <c r="AK157" s="113"/>
      <c r="AL157" s="113"/>
      <c r="AM157" s="113"/>
      <c r="AN157" s="113"/>
      <c r="AO157" s="113"/>
      <c r="AP157" s="113"/>
      <c r="AQ157" s="113"/>
      <c r="AR157" s="113"/>
      <c r="AS157" s="113"/>
      <c r="AT157" s="137"/>
      <c r="AU157" s="137"/>
      <c r="AV157" s="137"/>
      <c r="AW157" s="137"/>
      <c r="AX157" s="137"/>
      <c r="AY157" s="137"/>
      <c r="AZ157" s="137"/>
      <c r="BA157" s="137"/>
      <c r="BB157" s="137"/>
      <c r="BC157" s="137"/>
      <c r="BD157" s="137"/>
    </row>
    <row r="158" spans="33:56" ht="18" customHeight="1">
      <c r="AG158" s="137"/>
      <c r="AH158" s="113"/>
      <c r="AI158" s="113"/>
      <c r="AJ158" s="113"/>
      <c r="AK158" s="113"/>
      <c r="AL158" s="113"/>
      <c r="AM158" s="113"/>
      <c r="AN158" s="113"/>
      <c r="AO158" s="113"/>
      <c r="AP158" s="113"/>
      <c r="AQ158" s="113"/>
      <c r="AR158" s="113"/>
      <c r="AS158" s="113"/>
      <c r="AT158" s="137"/>
      <c r="AU158" s="137"/>
      <c r="AV158" s="137"/>
      <c r="AW158" s="137"/>
      <c r="AX158" s="137"/>
      <c r="AY158" s="137"/>
      <c r="AZ158" s="137"/>
      <c r="BA158" s="137"/>
      <c r="BB158" s="137"/>
      <c r="BC158" s="137"/>
      <c r="BD158" s="137"/>
    </row>
    <row r="159" spans="33:56" ht="18" customHeight="1">
      <c r="AG159" s="137"/>
      <c r="AH159" s="113"/>
      <c r="AI159" s="113"/>
      <c r="AJ159" s="113"/>
      <c r="AK159" s="113"/>
      <c r="AL159" s="113"/>
      <c r="AM159" s="113"/>
      <c r="AN159" s="113"/>
      <c r="AO159" s="113"/>
      <c r="AP159" s="113"/>
      <c r="AQ159" s="113"/>
      <c r="AR159" s="113"/>
      <c r="AS159" s="113"/>
      <c r="AT159" s="137"/>
      <c r="AU159" s="137"/>
      <c r="AV159" s="137"/>
      <c r="AW159" s="137"/>
      <c r="AX159" s="137"/>
      <c r="AY159" s="137"/>
      <c r="AZ159" s="137"/>
      <c r="BA159" s="137"/>
      <c r="BB159" s="137"/>
      <c r="BC159" s="137"/>
      <c r="BD159" s="137"/>
    </row>
    <row r="160" spans="33:56" ht="18" customHeight="1">
      <c r="AG160" s="137"/>
      <c r="AH160" s="113"/>
      <c r="AI160" s="113"/>
      <c r="AJ160" s="113"/>
      <c r="AK160" s="113"/>
      <c r="AL160" s="113"/>
      <c r="AM160" s="113"/>
      <c r="AN160" s="113"/>
      <c r="AO160" s="113"/>
      <c r="AP160" s="113"/>
      <c r="AQ160" s="113"/>
      <c r="AR160" s="113"/>
      <c r="AS160" s="113"/>
      <c r="AT160" s="137"/>
      <c r="AU160" s="137"/>
      <c r="AV160" s="137"/>
      <c r="AW160" s="137"/>
      <c r="AX160" s="137"/>
      <c r="AY160" s="137"/>
      <c r="AZ160" s="137"/>
      <c r="BA160" s="137"/>
      <c r="BB160" s="137"/>
      <c r="BC160" s="137"/>
      <c r="BD160" s="137"/>
    </row>
    <row r="161" spans="33:56" ht="18" customHeight="1">
      <c r="AG161" s="137"/>
      <c r="AH161" s="113"/>
      <c r="AI161" s="113"/>
      <c r="AJ161" s="113"/>
      <c r="AK161" s="113"/>
      <c r="AL161" s="113"/>
      <c r="AM161" s="113"/>
      <c r="AN161" s="113"/>
      <c r="AO161" s="113"/>
      <c r="AP161" s="113"/>
      <c r="AQ161" s="113"/>
      <c r="AR161" s="113"/>
      <c r="AS161" s="113"/>
      <c r="AT161" s="137"/>
      <c r="AU161" s="137"/>
      <c r="AV161" s="137"/>
      <c r="AW161" s="137"/>
      <c r="AX161" s="137"/>
      <c r="AY161" s="137"/>
      <c r="AZ161" s="137"/>
      <c r="BA161" s="137"/>
      <c r="BB161" s="137"/>
      <c r="BC161" s="137"/>
      <c r="BD161" s="137"/>
    </row>
    <row r="162" spans="33:56" ht="18" customHeight="1">
      <c r="AG162" s="137"/>
      <c r="AH162" s="113"/>
      <c r="AI162" s="113"/>
      <c r="AJ162" s="113"/>
      <c r="AK162" s="113"/>
      <c r="AL162" s="113"/>
      <c r="AM162" s="113"/>
      <c r="AN162" s="113"/>
      <c r="AO162" s="113"/>
      <c r="AP162" s="113"/>
      <c r="AQ162" s="113"/>
      <c r="AR162" s="113"/>
      <c r="AS162" s="113"/>
      <c r="AT162" s="137"/>
      <c r="AU162" s="137"/>
      <c r="AV162" s="137"/>
      <c r="AW162" s="137"/>
      <c r="AX162" s="137"/>
      <c r="AY162" s="137"/>
      <c r="AZ162" s="137"/>
      <c r="BA162" s="137"/>
      <c r="BB162" s="137"/>
      <c r="BC162" s="137"/>
      <c r="BD162" s="137"/>
    </row>
    <row r="163" spans="33:56" ht="18" customHeight="1">
      <c r="AG163" s="137"/>
      <c r="AH163" s="113"/>
      <c r="AI163" s="113"/>
      <c r="AJ163" s="113"/>
      <c r="AK163" s="113"/>
      <c r="AL163" s="113"/>
      <c r="AM163" s="113"/>
      <c r="AN163" s="113"/>
      <c r="AO163" s="113"/>
      <c r="AP163" s="113"/>
      <c r="AQ163" s="113"/>
      <c r="AR163" s="113"/>
      <c r="AS163" s="113"/>
      <c r="AT163" s="137"/>
      <c r="AU163" s="137"/>
      <c r="AV163" s="137"/>
      <c r="AW163" s="137"/>
      <c r="AX163" s="137"/>
      <c r="AY163" s="137"/>
      <c r="AZ163" s="137"/>
      <c r="BA163" s="137"/>
      <c r="BB163" s="137"/>
      <c r="BC163" s="137"/>
      <c r="BD163" s="137"/>
    </row>
    <row r="164" spans="33:56" ht="18" customHeight="1">
      <c r="AG164" s="137"/>
      <c r="AH164" s="113"/>
      <c r="AI164" s="113"/>
      <c r="AJ164" s="113"/>
      <c r="AK164" s="113"/>
      <c r="AL164" s="113"/>
      <c r="AM164" s="113"/>
      <c r="AN164" s="113"/>
      <c r="AO164" s="113"/>
      <c r="AP164" s="113"/>
      <c r="AQ164" s="113"/>
      <c r="AR164" s="113"/>
      <c r="AS164" s="113"/>
      <c r="AT164" s="137"/>
      <c r="AU164" s="137"/>
      <c r="AV164" s="137"/>
      <c r="AW164" s="137"/>
      <c r="AX164" s="137"/>
      <c r="AY164" s="137"/>
      <c r="AZ164" s="137"/>
      <c r="BA164" s="137"/>
      <c r="BB164" s="137"/>
      <c r="BC164" s="137"/>
      <c r="BD164" s="137"/>
    </row>
    <row r="165" spans="33:56" ht="18" customHeight="1">
      <c r="AG165" s="137"/>
      <c r="AH165" s="113"/>
      <c r="AI165" s="113"/>
      <c r="AJ165" s="113"/>
      <c r="AK165" s="113"/>
      <c r="AL165" s="113"/>
      <c r="AM165" s="113"/>
      <c r="AN165" s="113"/>
      <c r="AO165" s="113"/>
      <c r="AP165" s="113"/>
      <c r="AQ165" s="113"/>
      <c r="AR165" s="113"/>
      <c r="AS165" s="113"/>
      <c r="AT165" s="137"/>
      <c r="AU165" s="137"/>
      <c r="AV165" s="137"/>
      <c r="AW165" s="137"/>
      <c r="AX165" s="137"/>
      <c r="AY165" s="137"/>
      <c r="AZ165" s="137"/>
      <c r="BA165" s="137"/>
      <c r="BB165" s="137"/>
      <c r="BC165" s="137"/>
      <c r="BD165" s="137"/>
    </row>
    <row r="166" spans="33:56" ht="18" customHeight="1">
      <c r="AG166" s="137"/>
      <c r="AH166" s="113"/>
      <c r="AI166" s="113"/>
      <c r="AJ166" s="113"/>
      <c r="AK166" s="113"/>
      <c r="AL166" s="113"/>
      <c r="AM166" s="113"/>
      <c r="AN166" s="113"/>
      <c r="AO166" s="113"/>
      <c r="AP166" s="113"/>
      <c r="AQ166" s="113"/>
      <c r="AR166" s="113"/>
      <c r="AS166" s="113"/>
      <c r="AT166" s="137"/>
      <c r="AU166" s="137"/>
      <c r="AV166" s="137"/>
      <c r="AW166" s="137"/>
      <c r="AX166" s="137"/>
      <c r="AY166" s="137"/>
      <c r="AZ166" s="137"/>
      <c r="BA166" s="137"/>
      <c r="BB166" s="137"/>
      <c r="BC166" s="137"/>
      <c r="BD166" s="137"/>
    </row>
    <row r="167" spans="33:56" ht="18" customHeight="1">
      <c r="AG167" s="137"/>
      <c r="AH167" s="113"/>
      <c r="AI167" s="113"/>
      <c r="AJ167" s="113"/>
      <c r="AK167" s="113"/>
      <c r="AL167" s="113"/>
      <c r="AM167" s="113"/>
      <c r="AN167" s="113"/>
      <c r="AO167" s="113"/>
      <c r="AP167" s="113"/>
      <c r="AQ167" s="113"/>
      <c r="AR167" s="113"/>
      <c r="AS167" s="113"/>
      <c r="AT167" s="137"/>
      <c r="AU167" s="137"/>
      <c r="AV167" s="137"/>
      <c r="AW167" s="137"/>
      <c r="AX167" s="137"/>
      <c r="AY167" s="137"/>
      <c r="AZ167" s="137"/>
      <c r="BA167" s="137"/>
      <c r="BB167" s="137"/>
      <c r="BC167" s="137"/>
      <c r="BD167" s="137"/>
    </row>
    <row r="168" spans="33:56" ht="18" customHeight="1">
      <c r="AG168" s="137"/>
      <c r="AH168" s="113"/>
      <c r="AI168" s="113"/>
      <c r="AJ168" s="113"/>
      <c r="AK168" s="113"/>
      <c r="AL168" s="113"/>
      <c r="AM168" s="113"/>
      <c r="AN168" s="113"/>
      <c r="AO168" s="113"/>
      <c r="AP168" s="113"/>
      <c r="AQ168" s="113"/>
      <c r="AR168" s="113"/>
      <c r="AS168" s="113"/>
      <c r="AT168" s="137"/>
      <c r="AU168" s="137"/>
      <c r="AV168" s="137"/>
      <c r="AW168" s="137"/>
      <c r="AX168" s="137"/>
      <c r="AY168" s="137"/>
      <c r="AZ168" s="137"/>
      <c r="BA168" s="137"/>
      <c r="BB168" s="137"/>
      <c r="BC168" s="137"/>
      <c r="BD168" s="137"/>
    </row>
    <row r="169" spans="33:56" ht="18" customHeight="1">
      <c r="AG169" s="137"/>
      <c r="AH169" s="113"/>
      <c r="AI169" s="113"/>
      <c r="AJ169" s="113"/>
      <c r="AK169" s="113"/>
      <c r="AL169" s="113"/>
      <c r="AM169" s="113"/>
      <c r="AN169" s="113"/>
      <c r="AO169" s="113"/>
      <c r="AP169" s="113"/>
      <c r="AQ169" s="113"/>
      <c r="AR169" s="113"/>
      <c r="AS169" s="113"/>
      <c r="AT169" s="137"/>
      <c r="AU169" s="137"/>
      <c r="AV169" s="137"/>
      <c r="AW169" s="137"/>
      <c r="AX169" s="137"/>
      <c r="AY169" s="137"/>
      <c r="AZ169" s="137"/>
      <c r="BA169" s="137"/>
      <c r="BB169" s="137"/>
      <c r="BC169" s="137"/>
      <c r="BD169" s="137"/>
    </row>
    <row r="170" spans="33:56" ht="18" customHeight="1">
      <c r="AG170" s="137"/>
      <c r="AH170" s="113"/>
      <c r="AI170" s="113"/>
      <c r="AJ170" s="113"/>
      <c r="AK170" s="113"/>
      <c r="AL170" s="113"/>
      <c r="AM170" s="113"/>
      <c r="AN170" s="113"/>
      <c r="AO170" s="113"/>
      <c r="AP170" s="113"/>
      <c r="AQ170" s="113"/>
      <c r="AR170" s="113"/>
      <c r="AS170" s="113"/>
      <c r="AT170" s="137"/>
      <c r="AU170" s="137"/>
      <c r="AV170" s="137"/>
      <c r="AW170" s="137"/>
      <c r="AX170" s="137"/>
      <c r="AY170" s="137"/>
      <c r="AZ170" s="137"/>
      <c r="BA170" s="137"/>
      <c r="BB170" s="137"/>
      <c r="BC170" s="137"/>
      <c r="BD170" s="137"/>
    </row>
    <row r="171" spans="33:56" ht="18" customHeight="1">
      <c r="AG171" s="137"/>
      <c r="AH171" s="113"/>
      <c r="AI171" s="113"/>
      <c r="AJ171" s="113"/>
      <c r="AK171" s="113"/>
      <c r="AL171" s="113"/>
      <c r="AM171" s="113"/>
      <c r="AN171" s="113"/>
      <c r="AO171" s="113"/>
      <c r="AP171" s="113"/>
      <c r="AQ171" s="113"/>
      <c r="AR171" s="113"/>
      <c r="AS171" s="113"/>
      <c r="AT171" s="137"/>
      <c r="AU171" s="137"/>
      <c r="AV171" s="137"/>
      <c r="AW171" s="137"/>
      <c r="AX171" s="137"/>
      <c r="AY171" s="137"/>
      <c r="AZ171" s="137"/>
      <c r="BA171" s="137"/>
      <c r="BB171" s="137"/>
      <c r="BC171" s="137"/>
      <c r="BD171" s="137"/>
    </row>
    <row r="172" spans="33:56" ht="18" customHeight="1">
      <c r="AG172" s="137"/>
      <c r="AH172" s="113"/>
      <c r="AI172" s="113"/>
      <c r="AJ172" s="113"/>
      <c r="AK172" s="113"/>
      <c r="AL172" s="113"/>
      <c r="AM172" s="113"/>
      <c r="AN172" s="113"/>
      <c r="AO172" s="113"/>
      <c r="AP172" s="113"/>
      <c r="AQ172" s="113"/>
      <c r="AR172" s="113"/>
      <c r="AS172" s="113"/>
      <c r="AT172" s="137"/>
      <c r="AU172" s="137"/>
      <c r="AV172" s="137"/>
      <c r="AW172" s="137"/>
      <c r="AX172" s="137"/>
      <c r="AY172" s="137"/>
      <c r="AZ172" s="137"/>
      <c r="BA172" s="137"/>
      <c r="BB172" s="137"/>
      <c r="BC172" s="137"/>
      <c r="BD172" s="137"/>
    </row>
    <row r="173" spans="33:56" ht="18" customHeight="1">
      <c r="AG173" s="137"/>
      <c r="AH173" s="113"/>
      <c r="AI173" s="113"/>
      <c r="AJ173" s="113"/>
      <c r="AK173" s="113"/>
      <c r="AL173" s="113"/>
      <c r="AM173" s="113"/>
      <c r="AN173" s="113"/>
      <c r="AO173" s="113"/>
      <c r="AP173" s="113"/>
      <c r="AQ173" s="113"/>
      <c r="AR173" s="113"/>
      <c r="AS173" s="113"/>
      <c r="AT173" s="137"/>
      <c r="AU173" s="137"/>
      <c r="AV173" s="137"/>
      <c r="AW173" s="137"/>
      <c r="AX173" s="137"/>
      <c r="AY173" s="137"/>
      <c r="AZ173" s="137"/>
      <c r="BA173" s="137"/>
      <c r="BB173" s="137"/>
      <c r="BC173" s="137"/>
      <c r="BD173" s="137"/>
    </row>
    <row r="174" spans="33:56" ht="18" customHeight="1">
      <c r="AG174" s="137"/>
      <c r="AH174" s="113"/>
      <c r="AI174" s="113"/>
      <c r="AJ174" s="113"/>
      <c r="AK174" s="113"/>
      <c r="AL174" s="113"/>
      <c r="AM174" s="113"/>
      <c r="AN174" s="113"/>
      <c r="AO174" s="113"/>
      <c r="AP174" s="113"/>
      <c r="AQ174" s="113"/>
      <c r="AR174" s="113"/>
      <c r="AS174" s="113"/>
      <c r="AT174" s="137"/>
      <c r="AU174" s="137"/>
      <c r="AV174" s="137"/>
      <c r="AW174" s="137"/>
      <c r="AX174" s="137"/>
      <c r="AY174" s="137"/>
      <c r="AZ174" s="137"/>
      <c r="BA174" s="137"/>
      <c r="BB174" s="137"/>
      <c r="BC174" s="137"/>
      <c r="BD174" s="137"/>
    </row>
    <row r="175" spans="33:56" ht="18" customHeight="1">
      <c r="AG175" s="137"/>
      <c r="AH175" s="113"/>
      <c r="AI175" s="113"/>
      <c r="AJ175" s="113"/>
      <c r="AK175" s="113"/>
      <c r="AL175" s="113"/>
      <c r="AM175" s="113"/>
      <c r="AN175" s="113"/>
      <c r="AO175" s="113"/>
      <c r="AP175" s="113"/>
      <c r="AQ175" s="113"/>
      <c r="AR175" s="113"/>
      <c r="AS175" s="113"/>
      <c r="AT175" s="137"/>
      <c r="AU175" s="137"/>
      <c r="AV175" s="137"/>
      <c r="AW175" s="137"/>
      <c r="AX175" s="137"/>
      <c r="AY175" s="137"/>
      <c r="AZ175" s="137"/>
      <c r="BA175" s="137"/>
      <c r="BB175" s="137"/>
      <c r="BC175" s="137"/>
      <c r="BD175" s="137"/>
    </row>
    <row r="176" spans="33:56" ht="18" customHeight="1">
      <c r="AG176" s="137"/>
      <c r="AH176" s="113"/>
      <c r="AI176" s="113"/>
      <c r="AJ176" s="113"/>
      <c r="AK176" s="113"/>
      <c r="AL176" s="113"/>
      <c r="AM176" s="113"/>
      <c r="AN176" s="113"/>
      <c r="AO176" s="113"/>
      <c r="AP176" s="113"/>
      <c r="AQ176" s="113"/>
      <c r="AR176" s="113"/>
      <c r="AS176" s="113"/>
      <c r="AT176" s="137"/>
      <c r="AU176" s="137"/>
      <c r="AV176" s="137"/>
      <c r="AW176" s="137"/>
      <c r="AX176" s="137"/>
      <c r="AY176" s="137"/>
      <c r="AZ176" s="137"/>
      <c r="BA176" s="137"/>
      <c r="BB176" s="137"/>
      <c r="BC176" s="137"/>
      <c r="BD176" s="137"/>
    </row>
    <row r="177" spans="33:56" ht="18" customHeight="1">
      <c r="AG177" s="137"/>
      <c r="AH177" s="113"/>
      <c r="AI177" s="113"/>
      <c r="AJ177" s="113"/>
      <c r="AK177" s="113"/>
      <c r="AL177" s="113"/>
      <c r="AM177" s="113"/>
      <c r="AN177" s="113"/>
      <c r="AO177" s="113"/>
      <c r="AP177" s="113"/>
      <c r="AQ177" s="113"/>
      <c r="AR177" s="113"/>
      <c r="AS177" s="113"/>
      <c r="AT177" s="137"/>
      <c r="AU177" s="137"/>
      <c r="AV177" s="137"/>
      <c r="AW177" s="137"/>
      <c r="AX177" s="137"/>
      <c r="AY177" s="137"/>
      <c r="AZ177" s="137"/>
      <c r="BA177" s="137"/>
      <c r="BB177" s="137"/>
      <c r="BC177" s="137"/>
      <c r="BD177" s="137"/>
    </row>
    <row r="178" spans="33:56" ht="18" customHeight="1">
      <c r="AG178" s="137"/>
      <c r="AH178" s="113"/>
      <c r="AI178" s="113"/>
      <c r="AJ178" s="113"/>
      <c r="AK178" s="113"/>
      <c r="AL178" s="113"/>
      <c r="AM178" s="113"/>
      <c r="AN178" s="113"/>
      <c r="AO178" s="113"/>
      <c r="AP178" s="113"/>
      <c r="AQ178" s="113"/>
      <c r="AR178" s="113"/>
      <c r="AS178" s="113"/>
      <c r="AT178" s="137"/>
      <c r="AU178" s="137"/>
      <c r="AV178" s="137"/>
      <c r="AW178" s="137"/>
      <c r="AX178" s="137"/>
      <c r="AY178" s="137"/>
      <c r="AZ178" s="137"/>
      <c r="BA178" s="137"/>
      <c r="BB178" s="137"/>
      <c r="BC178" s="137"/>
      <c r="BD178" s="137"/>
    </row>
    <row r="179" spans="33:56" ht="18" customHeight="1">
      <c r="AG179" s="137"/>
      <c r="AH179" s="113"/>
      <c r="AI179" s="113"/>
      <c r="AJ179" s="113"/>
      <c r="AK179" s="113"/>
      <c r="AL179" s="113"/>
      <c r="AM179" s="113"/>
      <c r="AN179" s="113"/>
      <c r="AO179" s="113"/>
      <c r="AP179" s="113"/>
      <c r="AQ179" s="113"/>
      <c r="AR179" s="113"/>
      <c r="AS179" s="113"/>
      <c r="AT179" s="137"/>
      <c r="AU179" s="137"/>
      <c r="AV179" s="137"/>
      <c r="AW179" s="137"/>
      <c r="AX179" s="137"/>
      <c r="AY179" s="137"/>
      <c r="AZ179" s="137"/>
      <c r="BA179" s="137"/>
      <c r="BB179" s="137"/>
      <c r="BC179" s="137"/>
      <c r="BD179" s="137"/>
    </row>
    <row r="180" spans="33:56" ht="18" customHeight="1">
      <c r="AG180" s="137"/>
      <c r="AH180" s="113"/>
      <c r="AI180" s="113"/>
      <c r="AJ180" s="113"/>
      <c r="AK180" s="113"/>
      <c r="AL180" s="113"/>
      <c r="AM180" s="113"/>
      <c r="AN180" s="113"/>
      <c r="AO180" s="113"/>
      <c r="AP180" s="113"/>
      <c r="AQ180" s="113"/>
      <c r="AR180" s="113"/>
      <c r="AS180" s="113"/>
      <c r="AT180" s="137"/>
      <c r="AU180" s="137"/>
      <c r="AV180" s="137"/>
      <c r="AW180" s="137"/>
      <c r="AX180" s="137"/>
      <c r="AY180" s="137"/>
      <c r="AZ180" s="137"/>
      <c r="BA180" s="137"/>
      <c r="BB180" s="137"/>
      <c r="BC180" s="137"/>
      <c r="BD180" s="137"/>
    </row>
    <row r="181" spans="33:56" ht="18" customHeight="1">
      <c r="AG181" s="137"/>
      <c r="AH181" s="113"/>
      <c r="AI181" s="113"/>
      <c r="AJ181" s="113"/>
      <c r="AK181" s="113"/>
      <c r="AL181" s="113"/>
      <c r="AM181" s="113"/>
      <c r="AN181" s="113"/>
      <c r="AO181" s="113"/>
      <c r="AP181" s="113"/>
      <c r="AQ181" s="113"/>
      <c r="AR181" s="113"/>
      <c r="AS181" s="113"/>
      <c r="AT181" s="137"/>
      <c r="AU181" s="137"/>
      <c r="AV181" s="137"/>
      <c r="AW181" s="137"/>
      <c r="AX181" s="137"/>
      <c r="AY181" s="137"/>
      <c r="AZ181" s="137"/>
      <c r="BA181" s="137"/>
      <c r="BB181" s="137"/>
      <c r="BC181" s="137"/>
      <c r="BD181" s="137"/>
    </row>
    <row r="182" spans="33:56" ht="18" customHeight="1">
      <c r="AG182" s="137"/>
      <c r="AH182" s="113"/>
      <c r="AI182" s="113"/>
      <c r="AJ182" s="113"/>
      <c r="AK182" s="113"/>
      <c r="AL182" s="113"/>
      <c r="AM182" s="113"/>
      <c r="AN182" s="113"/>
      <c r="AO182" s="113"/>
      <c r="AP182" s="113"/>
      <c r="AQ182" s="113"/>
      <c r="AR182" s="113"/>
      <c r="AS182" s="113"/>
      <c r="AT182" s="137"/>
      <c r="AU182" s="137"/>
      <c r="AV182" s="137"/>
      <c r="AW182" s="137"/>
      <c r="AX182" s="137"/>
      <c r="AY182" s="137"/>
      <c r="AZ182" s="137"/>
      <c r="BA182" s="137"/>
      <c r="BB182" s="137"/>
      <c r="BC182" s="137"/>
      <c r="BD182" s="137"/>
    </row>
    <row r="183" spans="33:56" ht="18" customHeight="1">
      <c r="AG183" s="137"/>
      <c r="AH183" s="113"/>
      <c r="AI183" s="113"/>
      <c r="AJ183" s="113"/>
      <c r="AK183" s="113"/>
      <c r="AL183" s="113"/>
      <c r="AM183" s="113"/>
      <c r="AN183" s="113"/>
      <c r="AO183" s="113"/>
      <c r="AP183" s="113"/>
      <c r="AQ183" s="113"/>
      <c r="AR183" s="113"/>
      <c r="AS183" s="113"/>
      <c r="AT183" s="137"/>
      <c r="AU183" s="137"/>
      <c r="AV183" s="137"/>
      <c r="AW183" s="137"/>
      <c r="AX183" s="137"/>
      <c r="AY183" s="137"/>
      <c r="AZ183" s="137"/>
      <c r="BA183" s="137"/>
      <c r="BB183" s="137"/>
      <c r="BC183" s="137"/>
      <c r="BD183" s="137"/>
    </row>
    <row r="184" spans="33:56" ht="18" customHeight="1">
      <c r="AG184" s="137"/>
      <c r="AH184" s="113"/>
      <c r="AI184" s="113"/>
      <c r="AJ184" s="113"/>
      <c r="AK184" s="113"/>
      <c r="AL184" s="113"/>
      <c r="AM184" s="113"/>
      <c r="AN184" s="113"/>
      <c r="AO184" s="113"/>
      <c r="AP184" s="113"/>
      <c r="AQ184" s="113"/>
      <c r="AR184" s="113"/>
      <c r="AS184" s="113"/>
      <c r="AT184" s="137"/>
      <c r="AU184" s="137"/>
      <c r="AV184" s="137"/>
      <c r="AW184" s="137"/>
      <c r="AX184" s="137"/>
      <c r="AY184" s="137"/>
      <c r="AZ184" s="137"/>
      <c r="BA184" s="137"/>
      <c r="BB184" s="137"/>
      <c r="BC184" s="137"/>
      <c r="BD184" s="137"/>
    </row>
    <row r="185" spans="33:56" ht="18" customHeight="1">
      <c r="AG185" s="137"/>
      <c r="AH185" s="113"/>
      <c r="AI185" s="113"/>
      <c r="AJ185" s="113"/>
      <c r="AK185" s="113"/>
      <c r="AL185" s="113"/>
      <c r="AM185" s="113"/>
      <c r="AN185" s="113"/>
      <c r="AO185" s="113"/>
      <c r="AP185" s="113"/>
      <c r="AQ185" s="113"/>
      <c r="AR185" s="113"/>
      <c r="AS185" s="113"/>
      <c r="AT185" s="137"/>
      <c r="AU185" s="137"/>
      <c r="AV185" s="137"/>
      <c r="AW185" s="137"/>
      <c r="AX185" s="137"/>
      <c r="AY185" s="137"/>
      <c r="AZ185" s="137"/>
      <c r="BA185" s="137"/>
      <c r="BB185" s="137"/>
      <c r="BC185" s="137"/>
      <c r="BD185" s="137"/>
    </row>
    <row r="186" spans="33:56" ht="18" customHeight="1">
      <c r="AG186" s="137"/>
      <c r="AH186" s="113"/>
      <c r="AI186" s="113"/>
      <c r="AJ186" s="113"/>
      <c r="AK186" s="113"/>
      <c r="AL186" s="113"/>
      <c r="AM186" s="113"/>
      <c r="AN186" s="113"/>
      <c r="AO186" s="113"/>
      <c r="AP186" s="113"/>
      <c r="AQ186" s="113"/>
      <c r="AR186" s="113"/>
      <c r="AS186" s="113"/>
      <c r="AT186" s="137"/>
      <c r="AU186" s="137"/>
      <c r="AV186" s="137"/>
      <c r="AW186" s="137"/>
      <c r="AX186" s="137"/>
      <c r="AY186" s="137"/>
      <c r="AZ186" s="137"/>
      <c r="BA186" s="137"/>
      <c r="BB186" s="137"/>
      <c r="BC186" s="137"/>
      <c r="BD186" s="137"/>
    </row>
    <row r="187" spans="33:56" ht="18" customHeight="1">
      <c r="AG187" s="137"/>
      <c r="AH187" s="113"/>
      <c r="AI187" s="113"/>
      <c r="AJ187" s="113"/>
      <c r="AK187" s="113"/>
      <c r="AL187" s="113"/>
      <c r="AM187" s="113"/>
      <c r="AN187" s="113"/>
      <c r="AO187" s="113"/>
      <c r="AP187" s="113"/>
      <c r="AQ187" s="113"/>
      <c r="AR187" s="113"/>
      <c r="AS187" s="113"/>
      <c r="AT187" s="137"/>
      <c r="AU187" s="137"/>
      <c r="AV187" s="137"/>
      <c r="AW187" s="137"/>
      <c r="AX187" s="137"/>
      <c r="AY187" s="137"/>
      <c r="AZ187" s="137"/>
      <c r="BA187" s="137"/>
      <c r="BB187" s="137"/>
      <c r="BC187" s="137"/>
      <c r="BD187" s="137"/>
    </row>
    <row r="188" spans="33:56" ht="18" customHeight="1">
      <c r="AG188" s="137"/>
      <c r="AH188" s="113"/>
      <c r="AI188" s="113"/>
      <c r="AJ188" s="113"/>
      <c r="AK188" s="113"/>
      <c r="AL188" s="113"/>
      <c r="AM188" s="113"/>
      <c r="AN188" s="113"/>
      <c r="AO188" s="113"/>
      <c r="AP188" s="113"/>
      <c r="AQ188" s="113"/>
      <c r="AR188" s="113"/>
      <c r="AS188" s="113"/>
      <c r="AT188" s="137"/>
      <c r="AU188" s="137"/>
      <c r="AV188" s="137"/>
      <c r="AW188" s="137"/>
      <c r="AX188" s="137"/>
      <c r="AY188" s="137"/>
      <c r="AZ188" s="137"/>
      <c r="BA188" s="137"/>
      <c r="BB188" s="137"/>
      <c r="BC188" s="137"/>
      <c r="BD188" s="137"/>
    </row>
    <row r="189" spans="33:56" ht="18" customHeight="1">
      <c r="AG189" s="137"/>
      <c r="AH189" s="113"/>
      <c r="AI189" s="113"/>
      <c r="AJ189" s="113"/>
      <c r="AK189" s="113"/>
      <c r="AL189" s="113"/>
      <c r="AM189" s="113"/>
      <c r="AN189" s="113"/>
      <c r="AO189" s="113"/>
      <c r="AP189" s="113"/>
      <c r="AQ189" s="113"/>
      <c r="AR189" s="113"/>
      <c r="AS189" s="113"/>
      <c r="AT189" s="137"/>
      <c r="AU189" s="137"/>
      <c r="AV189" s="137"/>
      <c r="AW189" s="137"/>
      <c r="AX189" s="137"/>
      <c r="AY189" s="137"/>
      <c r="AZ189" s="137"/>
      <c r="BA189" s="137"/>
      <c r="BB189" s="137"/>
      <c r="BC189" s="137"/>
      <c r="BD189" s="137"/>
    </row>
    <row r="190" spans="33:56" ht="18" customHeight="1">
      <c r="AG190" s="137"/>
      <c r="AH190" s="113"/>
      <c r="AI190" s="113"/>
      <c r="AJ190" s="113"/>
      <c r="AK190" s="113"/>
      <c r="AL190" s="113"/>
      <c r="AM190" s="113"/>
      <c r="AN190" s="113"/>
      <c r="AO190" s="113"/>
      <c r="AP190" s="113"/>
      <c r="AQ190" s="113"/>
      <c r="AR190" s="113"/>
      <c r="AS190" s="113"/>
      <c r="AT190" s="137"/>
      <c r="AU190" s="137"/>
      <c r="AV190" s="137"/>
      <c r="AW190" s="137"/>
      <c r="AX190" s="137"/>
      <c r="AY190" s="137"/>
      <c r="AZ190" s="137"/>
      <c r="BA190" s="137"/>
      <c r="BB190" s="137"/>
      <c r="BC190" s="137"/>
      <c r="BD190" s="137"/>
    </row>
    <row r="191" spans="33:56" ht="18" customHeight="1">
      <c r="AG191" s="137"/>
      <c r="AH191" s="113"/>
      <c r="AI191" s="113"/>
      <c r="AJ191" s="113"/>
      <c r="AK191" s="113"/>
      <c r="AL191" s="113"/>
      <c r="AM191" s="113"/>
      <c r="AN191" s="113"/>
      <c r="AO191" s="113"/>
      <c r="AP191" s="113"/>
      <c r="AQ191" s="113"/>
      <c r="AR191" s="113"/>
      <c r="AS191" s="113"/>
      <c r="AT191" s="137"/>
      <c r="AU191" s="137"/>
      <c r="AV191" s="137"/>
      <c r="AW191" s="137"/>
      <c r="AX191" s="137"/>
      <c r="AY191" s="137"/>
      <c r="AZ191" s="137"/>
      <c r="BA191" s="137"/>
      <c r="BB191" s="137"/>
      <c r="BC191" s="137"/>
      <c r="BD191" s="137"/>
    </row>
    <row r="192" spans="33:56" ht="18" customHeight="1">
      <c r="AG192" s="137"/>
      <c r="AH192" s="113"/>
      <c r="AI192" s="113"/>
      <c r="AJ192" s="113"/>
      <c r="AK192" s="113"/>
      <c r="AL192" s="113"/>
      <c r="AM192" s="113"/>
      <c r="AN192" s="113"/>
      <c r="AO192" s="113"/>
      <c r="AP192" s="113"/>
      <c r="AQ192" s="113"/>
      <c r="AR192" s="113"/>
      <c r="AS192" s="113"/>
      <c r="AT192" s="137"/>
      <c r="AU192" s="137"/>
      <c r="AV192" s="137"/>
      <c r="AW192" s="137"/>
      <c r="AX192" s="137"/>
      <c r="AY192" s="137"/>
      <c r="AZ192" s="137"/>
      <c r="BA192" s="137"/>
      <c r="BB192" s="137"/>
      <c r="BC192" s="137"/>
      <c r="BD192" s="137"/>
    </row>
    <row r="193" spans="33:56" ht="18" customHeight="1">
      <c r="AG193" s="137"/>
      <c r="AH193" s="113"/>
      <c r="AI193" s="113"/>
      <c r="AJ193" s="113"/>
      <c r="AK193" s="113"/>
      <c r="AL193" s="113"/>
      <c r="AM193" s="113"/>
      <c r="AN193" s="113"/>
      <c r="AO193" s="113"/>
      <c r="AP193" s="113"/>
      <c r="AQ193" s="113"/>
      <c r="AR193" s="113"/>
      <c r="AS193" s="113"/>
      <c r="AT193" s="137"/>
      <c r="AU193" s="137"/>
      <c r="AV193" s="137"/>
      <c r="AW193" s="137"/>
      <c r="AX193" s="137"/>
      <c r="AY193" s="137"/>
      <c r="AZ193" s="137"/>
      <c r="BA193" s="137"/>
      <c r="BB193" s="137"/>
      <c r="BC193" s="137"/>
      <c r="BD193" s="137"/>
    </row>
    <row r="194" spans="33:56" ht="18" customHeight="1">
      <c r="AG194" s="137"/>
      <c r="AH194" s="113"/>
      <c r="AI194" s="113"/>
      <c r="AJ194" s="113"/>
      <c r="AK194" s="113"/>
      <c r="AL194" s="113"/>
      <c r="AM194" s="113"/>
      <c r="AN194" s="113"/>
      <c r="AO194" s="113"/>
      <c r="AP194" s="113"/>
      <c r="AQ194" s="113"/>
      <c r="AR194" s="113"/>
      <c r="AS194" s="113"/>
      <c r="AT194" s="137"/>
      <c r="AU194" s="137"/>
      <c r="AV194" s="137"/>
      <c r="AW194" s="137"/>
      <c r="AX194" s="137"/>
      <c r="AY194" s="137"/>
      <c r="AZ194" s="137"/>
      <c r="BA194" s="137"/>
      <c r="BB194" s="137"/>
      <c r="BC194" s="137"/>
      <c r="BD194" s="137"/>
    </row>
    <row r="195" spans="33:56" ht="18" customHeight="1">
      <c r="AG195" s="137"/>
      <c r="AH195" s="113"/>
      <c r="AI195" s="113"/>
      <c r="AJ195" s="113"/>
      <c r="AK195" s="113"/>
      <c r="AL195" s="113"/>
      <c r="AM195" s="113"/>
      <c r="AN195" s="113"/>
      <c r="AO195" s="113"/>
      <c r="AP195" s="113"/>
      <c r="AQ195" s="113"/>
      <c r="AR195" s="113"/>
      <c r="AS195" s="113"/>
      <c r="AT195" s="137"/>
      <c r="AU195" s="137"/>
      <c r="AV195" s="137"/>
      <c r="AW195" s="137"/>
      <c r="AX195" s="137"/>
      <c r="AY195" s="137"/>
      <c r="AZ195" s="137"/>
      <c r="BA195" s="137"/>
      <c r="BB195" s="137"/>
      <c r="BC195" s="137"/>
      <c r="BD195" s="137"/>
    </row>
    <row r="196" spans="33:56" ht="18" customHeight="1">
      <c r="AG196" s="137"/>
      <c r="AH196" s="113"/>
      <c r="AI196" s="113"/>
      <c r="AJ196" s="113"/>
      <c r="AK196" s="113"/>
      <c r="AL196" s="113"/>
      <c r="AM196" s="113"/>
      <c r="AN196" s="113"/>
      <c r="AO196" s="113"/>
      <c r="AP196" s="113"/>
      <c r="AQ196" s="113"/>
      <c r="AR196" s="113"/>
      <c r="AS196" s="113"/>
      <c r="AT196" s="137"/>
      <c r="AU196" s="137"/>
      <c r="AV196" s="137"/>
      <c r="AW196" s="137"/>
      <c r="AX196" s="137"/>
      <c r="AY196" s="137"/>
      <c r="AZ196" s="137"/>
      <c r="BA196" s="137"/>
      <c r="BB196" s="137"/>
      <c r="BC196" s="137"/>
      <c r="BD196" s="137"/>
    </row>
    <row r="197" spans="33:56" ht="18" customHeight="1">
      <c r="AG197" s="137"/>
      <c r="AH197" s="113"/>
      <c r="AI197" s="113"/>
      <c r="AJ197" s="113"/>
      <c r="AK197" s="113"/>
      <c r="AL197" s="113"/>
      <c r="AM197" s="113"/>
      <c r="AN197" s="113"/>
      <c r="AO197" s="113"/>
      <c r="AP197" s="113"/>
      <c r="AQ197" s="113"/>
      <c r="AR197" s="113"/>
      <c r="AS197" s="113"/>
      <c r="AT197" s="137"/>
      <c r="AU197" s="137"/>
      <c r="AV197" s="137"/>
      <c r="AW197" s="137"/>
      <c r="AX197" s="137"/>
      <c r="AY197" s="137"/>
      <c r="AZ197" s="137"/>
      <c r="BA197" s="137"/>
      <c r="BB197" s="137"/>
      <c r="BC197" s="137"/>
      <c r="BD197" s="137"/>
    </row>
    <row r="198" spans="33:56" ht="18" customHeight="1">
      <c r="AG198" s="137"/>
      <c r="AH198" s="113"/>
      <c r="AI198" s="113"/>
      <c r="AJ198" s="113"/>
      <c r="AK198" s="113"/>
      <c r="AL198" s="113"/>
      <c r="AM198" s="113"/>
      <c r="AN198" s="113"/>
      <c r="AO198" s="113"/>
      <c r="AP198" s="113"/>
      <c r="AQ198" s="113"/>
      <c r="AR198" s="113"/>
      <c r="AS198" s="113"/>
      <c r="AT198" s="137"/>
      <c r="AU198" s="137"/>
      <c r="AV198" s="137"/>
      <c r="AW198" s="137"/>
      <c r="AX198" s="137"/>
      <c r="AY198" s="137"/>
      <c r="AZ198" s="137"/>
      <c r="BA198" s="137"/>
      <c r="BB198" s="137"/>
      <c r="BC198" s="137"/>
      <c r="BD198" s="137"/>
    </row>
    <row r="199" spans="33:56" ht="18" customHeight="1">
      <c r="AG199" s="137"/>
      <c r="AH199" s="113"/>
      <c r="AI199" s="113"/>
      <c r="AJ199" s="113"/>
      <c r="AK199" s="113"/>
      <c r="AL199" s="113"/>
      <c r="AM199" s="113"/>
      <c r="AN199" s="113"/>
      <c r="AO199" s="113"/>
      <c r="AP199" s="113"/>
      <c r="AQ199" s="113"/>
      <c r="AR199" s="113"/>
      <c r="AS199" s="113"/>
      <c r="AT199" s="137"/>
      <c r="AU199" s="137"/>
      <c r="AV199" s="137"/>
      <c r="AW199" s="137"/>
      <c r="AX199" s="137"/>
      <c r="AY199" s="137"/>
      <c r="AZ199" s="137"/>
      <c r="BA199" s="137"/>
      <c r="BB199" s="137"/>
      <c r="BC199" s="137"/>
      <c r="BD199" s="137"/>
    </row>
    <row r="200" spans="33:56" ht="18" customHeight="1">
      <c r="AG200" s="137"/>
      <c r="AH200" s="113"/>
      <c r="AI200" s="113"/>
      <c r="AJ200" s="113"/>
      <c r="AK200" s="113"/>
      <c r="AL200" s="113"/>
      <c r="AM200" s="113"/>
      <c r="AN200" s="113"/>
      <c r="AO200" s="113"/>
      <c r="AP200" s="113"/>
      <c r="AQ200" s="113"/>
      <c r="AR200" s="113"/>
      <c r="AS200" s="113"/>
      <c r="AT200" s="137"/>
      <c r="AU200" s="137"/>
      <c r="AV200" s="137"/>
      <c r="AW200" s="137"/>
      <c r="AX200" s="137"/>
      <c r="AY200" s="137"/>
      <c r="AZ200" s="137"/>
      <c r="BA200" s="137"/>
      <c r="BB200" s="137"/>
      <c r="BC200" s="137"/>
      <c r="BD200" s="137"/>
    </row>
    <row r="201" spans="33:56" ht="18" customHeight="1">
      <c r="AG201" s="137"/>
      <c r="AH201" s="113"/>
      <c r="AI201" s="113"/>
      <c r="AJ201" s="113"/>
      <c r="AK201" s="113"/>
      <c r="AL201" s="113"/>
      <c r="AM201" s="113"/>
      <c r="AN201" s="113"/>
      <c r="AO201" s="113"/>
      <c r="AP201" s="113"/>
      <c r="AQ201" s="113"/>
      <c r="AR201" s="113"/>
      <c r="AS201" s="113"/>
      <c r="AT201" s="137"/>
      <c r="AU201" s="137"/>
      <c r="AV201" s="137"/>
      <c r="AW201" s="137"/>
      <c r="AX201" s="137"/>
      <c r="AY201" s="137"/>
      <c r="AZ201" s="137"/>
      <c r="BA201" s="137"/>
      <c r="BB201" s="137"/>
      <c r="BC201" s="137"/>
      <c r="BD201" s="137"/>
    </row>
    <row r="202" spans="33:56" ht="18" customHeight="1">
      <c r="AG202" s="137"/>
      <c r="AH202" s="113"/>
      <c r="AI202" s="113"/>
      <c r="AJ202" s="113"/>
      <c r="AK202" s="113"/>
      <c r="AL202" s="113"/>
      <c r="AM202" s="113"/>
      <c r="AN202" s="113"/>
      <c r="AO202" s="113"/>
      <c r="AP202" s="113"/>
      <c r="AQ202" s="113"/>
      <c r="AR202" s="113"/>
      <c r="AS202" s="113"/>
      <c r="AT202" s="137"/>
      <c r="AU202" s="137"/>
      <c r="AV202" s="137"/>
      <c r="AW202" s="137"/>
      <c r="AX202" s="137"/>
      <c r="AY202" s="137"/>
      <c r="AZ202" s="137"/>
      <c r="BA202" s="137"/>
      <c r="BB202" s="137"/>
      <c r="BC202" s="137"/>
      <c r="BD202" s="137"/>
    </row>
    <row r="203" spans="33:56" ht="18" customHeight="1">
      <c r="AG203" s="137"/>
      <c r="AH203" s="113"/>
      <c r="AI203" s="113"/>
      <c r="AJ203" s="113"/>
      <c r="AK203" s="113"/>
      <c r="AL203" s="113"/>
      <c r="AM203" s="113"/>
      <c r="AN203" s="113"/>
      <c r="AO203" s="113"/>
      <c r="AP203" s="113"/>
      <c r="AQ203" s="113"/>
      <c r="AR203" s="113"/>
      <c r="AS203" s="113"/>
      <c r="AT203" s="137"/>
      <c r="AU203" s="137"/>
      <c r="AV203" s="137"/>
      <c r="AW203" s="137"/>
      <c r="AX203" s="137"/>
      <c r="AY203" s="137"/>
      <c r="AZ203" s="137"/>
      <c r="BA203" s="137"/>
      <c r="BB203" s="137"/>
      <c r="BC203" s="137"/>
      <c r="BD203" s="137"/>
    </row>
    <row r="204" spans="33:56" ht="18" customHeight="1">
      <c r="AG204" s="137"/>
      <c r="AH204" s="113"/>
      <c r="AI204" s="113"/>
      <c r="AJ204" s="113"/>
      <c r="AK204" s="113"/>
      <c r="AL204" s="113"/>
      <c r="AM204" s="113"/>
      <c r="AN204" s="113"/>
      <c r="AO204" s="113"/>
      <c r="AP204" s="113"/>
      <c r="AQ204" s="113"/>
      <c r="AR204" s="113"/>
      <c r="AS204" s="113"/>
      <c r="AT204" s="137"/>
      <c r="AU204" s="137"/>
      <c r="AV204" s="137"/>
      <c r="AW204" s="137"/>
      <c r="AX204" s="137"/>
      <c r="AY204" s="137"/>
      <c r="AZ204" s="137"/>
      <c r="BA204" s="137"/>
      <c r="BB204" s="137"/>
      <c r="BC204" s="137"/>
      <c r="BD204" s="137"/>
    </row>
    <row r="205" spans="33:56" ht="18" customHeight="1">
      <c r="AG205" s="137"/>
      <c r="AH205" s="113"/>
      <c r="AI205" s="113"/>
      <c r="AJ205" s="113"/>
      <c r="AK205" s="113"/>
      <c r="AL205" s="113"/>
      <c r="AM205" s="113"/>
      <c r="AN205" s="113"/>
      <c r="AO205" s="113"/>
      <c r="AP205" s="113"/>
      <c r="AQ205" s="113"/>
      <c r="AR205" s="113"/>
      <c r="AS205" s="113"/>
      <c r="AT205" s="137"/>
      <c r="AU205" s="137"/>
      <c r="AV205" s="137"/>
      <c r="AW205" s="137"/>
      <c r="AX205" s="137"/>
      <c r="AY205" s="137"/>
      <c r="AZ205" s="137"/>
      <c r="BA205" s="137"/>
      <c r="BB205" s="137"/>
      <c r="BC205" s="137"/>
      <c r="BD205" s="137"/>
    </row>
    <row r="206" spans="33:56" ht="18" customHeight="1">
      <c r="AG206" s="137"/>
      <c r="AH206" s="113"/>
      <c r="AI206" s="113"/>
      <c r="AJ206" s="113"/>
      <c r="AK206" s="113"/>
      <c r="AL206" s="113"/>
      <c r="AM206" s="113"/>
      <c r="AN206" s="113"/>
      <c r="AO206" s="113"/>
      <c r="AP206" s="113"/>
      <c r="AQ206" s="113"/>
      <c r="AR206" s="113"/>
      <c r="AS206" s="113"/>
      <c r="AT206" s="137"/>
      <c r="AU206" s="137"/>
      <c r="AV206" s="137"/>
      <c r="AW206" s="137"/>
      <c r="AX206" s="137"/>
      <c r="AY206" s="137"/>
      <c r="AZ206" s="137"/>
      <c r="BA206" s="137"/>
      <c r="BB206" s="137"/>
      <c r="BC206" s="137"/>
      <c r="BD206" s="137"/>
    </row>
    <row r="207" spans="33:56" ht="18" customHeight="1">
      <c r="AG207" s="137"/>
      <c r="AH207" s="113"/>
      <c r="AI207" s="113"/>
      <c r="AJ207" s="113"/>
      <c r="AK207" s="113"/>
      <c r="AL207" s="113"/>
      <c r="AM207" s="113"/>
      <c r="AN207" s="113"/>
      <c r="AO207" s="113"/>
      <c r="AP207" s="113"/>
      <c r="AQ207" s="113"/>
      <c r="AR207" s="113"/>
      <c r="AS207" s="113"/>
      <c r="AT207" s="137"/>
      <c r="AU207" s="137"/>
      <c r="AV207" s="137"/>
      <c r="AW207" s="137"/>
      <c r="AX207" s="137"/>
      <c r="AY207" s="137"/>
      <c r="AZ207" s="137"/>
      <c r="BA207" s="137"/>
      <c r="BB207" s="137"/>
      <c r="BC207" s="137"/>
      <c r="BD207" s="137"/>
    </row>
    <row r="208" spans="33:56" ht="18" customHeight="1">
      <c r="AG208" s="137"/>
      <c r="AH208" s="113"/>
      <c r="AI208" s="113"/>
      <c r="AJ208" s="113"/>
      <c r="AK208" s="113"/>
      <c r="AL208" s="113"/>
      <c r="AM208" s="113"/>
      <c r="AN208" s="113"/>
      <c r="AO208" s="113"/>
      <c r="AP208" s="113"/>
      <c r="AQ208" s="113"/>
      <c r="AR208" s="113"/>
      <c r="AS208" s="113"/>
      <c r="AT208" s="137"/>
      <c r="AU208" s="137"/>
      <c r="AV208" s="137"/>
      <c r="AW208" s="137"/>
      <c r="AX208" s="137"/>
      <c r="AY208" s="137"/>
      <c r="AZ208" s="137"/>
      <c r="BA208" s="137"/>
      <c r="BB208" s="137"/>
      <c r="BC208" s="137"/>
      <c r="BD208" s="137"/>
    </row>
    <row r="209" spans="33:56" ht="18" customHeight="1">
      <c r="AG209" s="137"/>
      <c r="AH209" s="113"/>
      <c r="AI209" s="113"/>
      <c r="AJ209" s="113"/>
      <c r="AK209" s="113"/>
      <c r="AL209" s="113"/>
      <c r="AM209" s="113"/>
      <c r="AN209" s="113"/>
      <c r="AO209" s="113"/>
      <c r="AP209" s="113"/>
      <c r="AQ209" s="113"/>
      <c r="AR209" s="113"/>
      <c r="AS209" s="113"/>
      <c r="AT209" s="137"/>
      <c r="AU209" s="137"/>
      <c r="AV209" s="137"/>
      <c r="AW209" s="137"/>
      <c r="AX209" s="137"/>
      <c r="AY209" s="137"/>
      <c r="AZ209" s="137"/>
      <c r="BA209" s="137"/>
      <c r="BB209" s="137"/>
      <c r="BC209" s="137"/>
      <c r="BD209" s="137"/>
    </row>
    <row r="210" spans="33:56" ht="18" customHeight="1">
      <c r="AG210" s="137"/>
      <c r="AH210" s="113"/>
      <c r="AI210" s="113"/>
      <c r="AJ210" s="113"/>
      <c r="AK210" s="113"/>
      <c r="AL210" s="113"/>
      <c r="AM210" s="113"/>
      <c r="AN210" s="113"/>
      <c r="AO210" s="113"/>
      <c r="AP210" s="113"/>
      <c r="AQ210" s="113"/>
      <c r="AR210" s="113"/>
      <c r="AS210" s="113"/>
      <c r="AT210" s="137"/>
      <c r="AU210" s="137"/>
      <c r="AV210" s="137"/>
      <c r="AW210" s="137"/>
      <c r="AX210" s="137"/>
      <c r="AY210" s="137"/>
      <c r="AZ210" s="137"/>
      <c r="BA210" s="137"/>
      <c r="BB210" s="137"/>
      <c r="BC210" s="137"/>
      <c r="BD210" s="137"/>
    </row>
    <row r="211" spans="33:56" ht="18" customHeight="1">
      <c r="AG211" s="137"/>
      <c r="AH211" s="113"/>
      <c r="AI211" s="113"/>
      <c r="AJ211" s="113"/>
      <c r="AK211" s="113"/>
      <c r="AL211" s="113"/>
      <c r="AM211" s="113"/>
      <c r="AN211" s="113"/>
      <c r="AO211" s="113"/>
      <c r="AP211" s="113"/>
      <c r="AQ211" s="113"/>
      <c r="AR211" s="113"/>
      <c r="AS211" s="113"/>
      <c r="AT211" s="137"/>
      <c r="AU211" s="137"/>
      <c r="AV211" s="137"/>
      <c r="AW211" s="137"/>
      <c r="AX211" s="137"/>
      <c r="AY211" s="137"/>
      <c r="AZ211" s="137"/>
      <c r="BA211" s="137"/>
      <c r="BB211" s="137"/>
      <c r="BC211" s="137"/>
      <c r="BD211" s="137"/>
    </row>
    <row r="212" spans="33:56" ht="18" customHeight="1">
      <c r="AG212" s="137"/>
      <c r="AH212" s="113"/>
      <c r="AI212" s="113"/>
      <c r="AJ212" s="113"/>
      <c r="AK212" s="113"/>
      <c r="AL212" s="113"/>
      <c r="AM212" s="113"/>
      <c r="AN212" s="113"/>
      <c r="AO212" s="113"/>
      <c r="AP212" s="113"/>
      <c r="AQ212" s="113"/>
      <c r="AR212" s="113"/>
      <c r="AS212" s="113"/>
      <c r="AT212" s="137"/>
      <c r="AU212" s="137"/>
      <c r="AV212" s="137"/>
      <c r="AW212" s="137"/>
      <c r="AX212" s="137"/>
      <c r="AY212" s="137"/>
      <c r="AZ212" s="137"/>
      <c r="BA212" s="137"/>
      <c r="BB212" s="137"/>
      <c r="BC212" s="137"/>
      <c r="BD212" s="137"/>
    </row>
    <row r="213" spans="33:56" ht="18" customHeight="1">
      <c r="AG213" s="137"/>
      <c r="AH213" s="113"/>
      <c r="AI213" s="113"/>
      <c r="AJ213" s="113"/>
      <c r="AK213" s="113"/>
      <c r="AL213" s="113"/>
      <c r="AM213" s="113"/>
      <c r="AN213" s="113"/>
      <c r="AO213" s="113"/>
      <c r="AP213" s="113"/>
      <c r="AQ213" s="113"/>
      <c r="AR213" s="113"/>
      <c r="AS213" s="113"/>
      <c r="AT213" s="137"/>
      <c r="AU213" s="137"/>
      <c r="AV213" s="137"/>
      <c r="AW213" s="137"/>
      <c r="AX213" s="137"/>
      <c r="AY213" s="137"/>
      <c r="AZ213" s="137"/>
      <c r="BA213" s="137"/>
      <c r="BB213" s="137"/>
      <c r="BC213" s="137"/>
      <c r="BD213" s="137"/>
    </row>
    <row r="214" spans="33:56" ht="18" customHeight="1">
      <c r="AG214" s="137"/>
      <c r="AH214" s="113"/>
      <c r="AI214" s="113"/>
      <c r="AJ214" s="113"/>
      <c r="AK214" s="113"/>
      <c r="AL214" s="113"/>
      <c r="AM214" s="113"/>
      <c r="AN214" s="113"/>
      <c r="AO214" s="113"/>
      <c r="AP214" s="113"/>
      <c r="AQ214" s="113"/>
      <c r="AR214" s="113"/>
      <c r="AS214" s="113"/>
      <c r="AT214" s="137"/>
      <c r="AU214" s="137"/>
      <c r="AV214" s="137"/>
      <c r="AW214" s="137"/>
      <c r="AX214" s="137"/>
      <c r="AY214" s="137"/>
      <c r="AZ214" s="137"/>
      <c r="BA214" s="137"/>
      <c r="BB214" s="137"/>
      <c r="BC214" s="137"/>
      <c r="BD214" s="137"/>
    </row>
    <row r="215" spans="33:56" ht="18" customHeight="1">
      <c r="AG215" s="137"/>
      <c r="AH215" s="113"/>
      <c r="AI215" s="113"/>
      <c r="AJ215" s="113"/>
      <c r="AK215" s="113"/>
      <c r="AL215" s="113"/>
      <c r="AM215" s="113"/>
      <c r="AN215" s="113"/>
      <c r="AO215" s="113"/>
      <c r="AP215" s="113"/>
      <c r="AQ215" s="113"/>
      <c r="AR215" s="113"/>
      <c r="AS215" s="113"/>
      <c r="AT215" s="137"/>
      <c r="AU215" s="137"/>
      <c r="AV215" s="137"/>
      <c r="AW215" s="137"/>
      <c r="AX215" s="137"/>
      <c r="AY215" s="137"/>
      <c r="AZ215" s="137"/>
      <c r="BA215" s="137"/>
      <c r="BB215" s="137"/>
      <c r="BC215" s="137"/>
      <c r="BD215" s="137"/>
    </row>
    <row r="216" spans="33:56" ht="18" customHeight="1">
      <c r="AG216" s="137"/>
      <c r="AH216" s="113"/>
      <c r="AI216" s="113"/>
      <c r="AJ216" s="113"/>
      <c r="AK216" s="113"/>
      <c r="AL216" s="113"/>
      <c r="AM216" s="113"/>
      <c r="AN216" s="113"/>
      <c r="AO216" s="113"/>
      <c r="AP216" s="113"/>
      <c r="AQ216" s="113"/>
      <c r="AR216" s="113"/>
      <c r="AS216" s="113"/>
      <c r="AT216" s="137"/>
      <c r="AU216" s="137"/>
      <c r="AV216" s="137"/>
      <c r="AW216" s="137"/>
      <c r="AX216" s="137"/>
      <c r="AY216" s="137"/>
      <c r="AZ216" s="137"/>
      <c r="BA216" s="137"/>
      <c r="BB216" s="137"/>
      <c r="BC216" s="137"/>
      <c r="BD216" s="137"/>
    </row>
    <row r="217" spans="33:56" ht="18" customHeight="1">
      <c r="AG217" s="137"/>
      <c r="AH217" s="113"/>
      <c r="AI217" s="113"/>
      <c r="AJ217" s="113"/>
      <c r="AK217" s="113"/>
      <c r="AL217" s="113"/>
      <c r="AM217" s="113"/>
      <c r="AN217" s="113"/>
      <c r="AO217" s="113"/>
      <c r="AP217" s="113"/>
      <c r="AQ217" s="113"/>
      <c r="AR217" s="113"/>
      <c r="AS217" s="113"/>
      <c r="AT217" s="137"/>
      <c r="AU217" s="137"/>
      <c r="AV217" s="137"/>
      <c r="AW217" s="137"/>
      <c r="AX217" s="137"/>
      <c r="AY217" s="137"/>
      <c r="AZ217" s="137"/>
      <c r="BA217" s="137"/>
      <c r="BB217" s="137"/>
      <c r="BC217" s="137"/>
      <c r="BD217" s="137"/>
    </row>
    <row r="218" spans="33:56" ht="18" customHeight="1">
      <c r="AG218" s="137"/>
      <c r="AH218" s="113"/>
      <c r="AI218" s="113"/>
      <c r="AJ218" s="113"/>
      <c r="AK218" s="113"/>
      <c r="AL218" s="113"/>
      <c r="AM218" s="113"/>
      <c r="AN218" s="113"/>
      <c r="AO218" s="113"/>
      <c r="AP218" s="113"/>
      <c r="AQ218" s="113"/>
      <c r="AR218" s="113"/>
      <c r="AS218" s="113"/>
      <c r="AT218" s="137"/>
      <c r="AU218" s="137"/>
      <c r="AV218" s="137"/>
      <c r="AW218" s="137"/>
      <c r="AX218" s="137"/>
      <c r="AY218" s="137"/>
      <c r="AZ218" s="137"/>
      <c r="BA218" s="137"/>
      <c r="BB218" s="137"/>
      <c r="BC218" s="137"/>
      <c r="BD218" s="137"/>
    </row>
    <row r="219" spans="33:56" ht="18" customHeight="1">
      <c r="AG219" s="137"/>
      <c r="AH219" s="113"/>
      <c r="AI219" s="113"/>
      <c r="AJ219" s="113"/>
      <c r="AK219" s="113"/>
      <c r="AL219" s="113"/>
      <c r="AM219" s="113"/>
      <c r="AN219" s="113"/>
      <c r="AO219" s="113"/>
      <c r="AP219" s="113"/>
      <c r="AQ219" s="113"/>
      <c r="AR219" s="113"/>
      <c r="AS219" s="113"/>
      <c r="AT219" s="137"/>
      <c r="AU219" s="137"/>
      <c r="AV219" s="137"/>
      <c r="AW219" s="137"/>
      <c r="AX219" s="137"/>
      <c r="AY219" s="137"/>
      <c r="AZ219" s="137"/>
      <c r="BA219" s="137"/>
      <c r="BB219" s="137"/>
      <c r="BC219" s="137"/>
      <c r="BD219" s="137"/>
    </row>
    <row r="220" spans="33:56" ht="18" customHeight="1">
      <c r="AG220" s="137"/>
      <c r="AH220" s="113"/>
      <c r="AI220" s="113"/>
      <c r="AJ220" s="113"/>
      <c r="AK220" s="113"/>
      <c r="AL220" s="113"/>
      <c r="AM220" s="113"/>
      <c r="AN220" s="113"/>
      <c r="AO220" s="113"/>
      <c r="AP220" s="113"/>
      <c r="AQ220" s="113"/>
      <c r="AR220" s="113"/>
      <c r="AS220" s="113"/>
      <c r="AT220" s="137"/>
      <c r="AU220" s="137"/>
      <c r="AV220" s="137"/>
      <c r="AW220" s="137"/>
      <c r="AX220" s="137"/>
      <c r="AY220" s="137"/>
      <c r="AZ220" s="137"/>
      <c r="BA220" s="137"/>
      <c r="BB220" s="137"/>
      <c r="BC220" s="137"/>
      <c r="BD220" s="137"/>
    </row>
    <row r="221" spans="33:56" ht="18" customHeight="1">
      <c r="AG221" s="137"/>
      <c r="AH221" s="113"/>
      <c r="AI221" s="113"/>
      <c r="AJ221" s="113"/>
      <c r="AK221" s="113"/>
      <c r="AL221" s="113"/>
      <c r="AM221" s="113"/>
      <c r="AN221" s="113"/>
      <c r="AO221" s="113"/>
      <c r="AP221" s="113"/>
      <c r="AQ221" s="113"/>
      <c r="AR221" s="113"/>
      <c r="AS221" s="113"/>
      <c r="AT221" s="137"/>
      <c r="AU221" s="137"/>
      <c r="AV221" s="137"/>
      <c r="AW221" s="137"/>
      <c r="AX221" s="137"/>
      <c r="AY221" s="137"/>
      <c r="AZ221" s="137"/>
      <c r="BA221" s="137"/>
      <c r="BB221" s="137"/>
      <c r="BC221" s="137"/>
      <c r="BD221" s="137"/>
    </row>
    <row r="222" spans="33:56" ht="18" customHeight="1">
      <c r="AG222" s="137"/>
      <c r="AH222" s="113"/>
      <c r="AI222" s="113"/>
      <c r="AJ222" s="113"/>
      <c r="AK222" s="113"/>
      <c r="AL222" s="113"/>
      <c r="AM222" s="113"/>
      <c r="AN222" s="113"/>
      <c r="AO222" s="113"/>
      <c r="AP222" s="113"/>
      <c r="AQ222" s="113"/>
      <c r="AR222" s="113"/>
      <c r="AS222" s="113"/>
      <c r="AT222" s="137"/>
      <c r="AU222" s="137"/>
      <c r="AV222" s="137"/>
      <c r="AW222" s="137"/>
      <c r="AX222" s="137"/>
      <c r="AY222" s="137"/>
      <c r="AZ222" s="137"/>
      <c r="BA222" s="137"/>
      <c r="BB222" s="137"/>
      <c r="BC222" s="137"/>
      <c r="BD222" s="137"/>
    </row>
    <row r="223" spans="33:56" ht="18" customHeight="1">
      <c r="AG223" s="137"/>
      <c r="AH223" s="113"/>
      <c r="AI223" s="113"/>
      <c r="AJ223" s="113"/>
      <c r="AK223" s="113"/>
      <c r="AL223" s="113"/>
      <c r="AM223" s="113"/>
      <c r="AN223" s="113"/>
      <c r="AO223" s="113"/>
      <c r="AP223" s="113"/>
      <c r="AQ223" s="113"/>
      <c r="AR223" s="113"/>
      <c r="AS223" s="113"/>
      <c r="AT223" s="137"/>
      <c r="AU223" s="137"/>
      <c r="AV223" s="137"/>
      <c r="AW223" s="137"/>
      <c r="AX223" s="137"/>
      <c r="AY223" s="137"/>
      <c r="AZ223" s="137"/>
      <c r="BA223" s="137"/>
      <c r="BB223" s="137"/>
      <c r="BC223" s="137"/>
      <c r="BD223" s="137"/>
    </row>
    <row r="224" spans="33:56" ht="18" customHeight="1">
      <c r="AG224" s="137"/>
      <c r="AH224" s="113"/>
      <c r="AI224" s="113"/>
      <c r="AJ224" s="113"/>
      <c r="AK224" s="113"/>
      <c r="AL224" s="113"/>
      <c r="AM224" s="113"/>
      <c r="AN224" s="113"/>
      <c r="AO224" s="113"/>
      <c r="AP224" s="113"/>
      <c r="AQ224" s="113"/>
      <c r="AR224" s="113"/>
      <c r="AS224" s="113"/>
      <c r="AT224" s="137"/>
      <c r="AU224" s="137"/>
      <c r="AV224" s="137"/>
      <c r="AW224" s="137"/>
      <c r="AX224" s="137"/>
      <c r="AY224" s="137"/>
      <c r="AZ224" s="137"/>
      <c r="BA224" s="137"/>
      <c r="BB224" s="137"/>
      <c r="BC224" s="137"/>
      <c r="BD224" s="137"/>
    </row>
    <row r="225" spans="33:56" ht="18" customHeight="1">
      <c r="AG225" s="137"/>
      <c r="AH225" s="113"/>
      <c r="AI225" s="113"/>
      <c r="AJ225" s="113"/>
      <c r="AK225" s="113"/>
      <c r="AL225" s="113"/>
      <c r="AM225" s="113"/>
      <c r="AN225" s="113"/>
      <c r="AO225" s="113"/>
      <c r="AP225" s="113"/>
      <c r="AQ225" s="113"/>
      <c r="AR225" s="113"/>
      <c r="AS225" s="113"/>
      <c r="AT225" s="137"/>
      <c r="AU225" s="137"/>
      <c r="AV225" s="137"/>
      <c r="AW225" s="137"/>
      <c r="AX225" s="137"/>
      <c r="AY225" s="137"/>
      <c r="AZ225" s="137"/>
      <c r="BA225" s="137"/>
      <c r="BB225" s="137"/>
      <c r="BC225" s="137"/>
      <c r="BD225" s="137"/>
    </row>
    <row r="226" spans="33:56" ht="18" customHeight="1">
      <c r="AG226" s="137"/>
      <c r="AH226" s="113"/>
      <c r="AI226" s="113"/>
      <c r="AJ226" s="113"/>
      <c r="AK226" s="113"/>
      <c r="AL226" s="113"/>
      <c r="AM226" s="113"/>
      <c r="AN226" s="113"/>
      <c r="AO226" s="113"/>
      <c r="AP226" s="113"/>
      <c r="AQ226" s="113"/>
      <c r="AR226" s="113"/>
      <c r="AS226" s="113"/>
      <c r="AT226" s="137"/>
      <c r="AU226" s="137"/>
      <c r="AV226" s="137"/>
      <c r="AW226" s="137"/>
      <c r="AX226" s="137"/>
      <c r="AY226" s="137"/>
      <c r="AZ226" s="137"/>
      <c r="BA226" s="137"/>
      <c r="BB226" s="137"/>
      <c r="BC226" s="137"/>
      <c r="BD226" s="137"/>
    </row>
    <row r="227" spans="33:56" ht="18" customHeight="1">
      <c r="AG227" s="137"/>
      <c r="AH227" s="113"/>
      <c r="AI227" s="113"/>
      <c r="AJ227" s="113"/>
      <c r="AK227" s="113"/>
      <c r="AL227" s="113"/>
      <c r="AM227" s="113"/>
      <c r="AN227" s="113"/>
      <c r="AO227" s="113"/>
      <c r="AP227" s="113"/>
      <c r="AQ227" s="113"/>
      <c r="AR227" s="113"/>
      <c r="AS227" s="113"/>
      <c r="AT227" s="137"/>
      <c r="AU227" s="137"/>
      <c r="AV227" s="137"/>
      <c r="AW227" s="137"/>
      <c r="AX227" s="137"/>
      <c r="AY227" s="137"/>
      <c r="AZ227" s="137"/>
      <c r="BA227" s="137"/>
      <c r="BB227" s="137"/>
      <c r="BC227" s="137"/>
      <c r="BD227" s="137"/>
    </row>
    <row r="228" spans="33:56" ht="18" customHeight="1">
      <c r="AG228" s="137"/>
      <c r="AH228" s="113"/>
      <c r="AI228" s="113"/>
      <c r="AJ228" s="113"/>
      <c r="AK228" s="113"/>
      <c r="AL228" s="113"/>
      <c r="AM228" s="113"/>
      <c r="AN228" s="113"/>
      <c r="AO228" s="113"/>
      <c r="AP228" s="113"/>
      <c r="AQ228" s="113"/>
      <c r="AR228" s="113"/>
      <c r="AS228" s="113"/>
      <c r="AT228" s="137"/>
      <c r="AU228" s="137"/>
      <c r="AV228" s="137"/>
      <c r="AW228" s="137"/>
      <c r="AX228" s="137"/>
      <c r="AY228" s="137"/>
      <c r="AZ228" s="137"/>
      <c r="BA228" s="137"/>
      <c r="BB228" s="137"/>
      <c r="BC228" s="137"/>
      <c r="BD228" s="137"/>
    </row>
    <row r="229" spans="33:56" ht="18" customHeight="1">
      <c r="AG229" s="137"/>
      <c r="AH229" s="113"/>
      <c r="AI229" s="113"/>
      <c r="AJ229" s="113"/>
      <c r="AK229" s="113"/>
      <c r="AL229" s="113"/>
      <c r="AM229" s="113"/>
      <c r="AN229" s="113"/>
      <c r="AO229" s="113"/>
      <c r="AP229" s="113"/>
      <c r="AQ229" s="113"/>
      <c r="AR229" s="113"/>
      <c r="AS229" s="113"/>
      <c r="AT229" s="137"/>
      <c r="AU229" s="137"/>
      <c r="AV229" s="137"/>
      <c r="AW229" s="137"/>
      <c r="AX229" s="137"/>
      <c r="AY229" s="137"/>
      <c r="AZ229" s="137"/>
      <c r="BA229" s="137"/>
      <c r="BB229" s="137"/>
      <c r="BC229" s="137"/>
      <c r="BD229" s="137"/>
    </row>
    <row r="230" spans="33:56" ht="18" customHeight="1">
      <c r="AG230" s="137"/>
      <c r="AH230" s="113"/>
      <c r="AI230" s="113"/>
      <c r="AJ230" s="113"/>
      <c r="AK230" s="113"/>
      <c r="AL230" s="113"/>
      <c r="AM230" s="113"/>
      <c r="AN230" s="113"/>
      <c r="AO230" s="113"/>
      <c r="AP230" s="113"/>
      <c r="AQ230" s="113"/>
      <c r="AR230" s="113"/>
      <c r="AS230" s="113"/>
      <c r="AT230" s="137"/>
      <c r="AU230" s="137"/>
      <c r="AV230" s="137"/>
      <c r="AW230" s="137"/>
      <c r="AX230" s="137"/>
      <c r="AY230" s="137"/>
      <c r="AZ230" s="137"/>
      <c r="BA230" s="137"/>
      <c r="BB230" s="137"/>
      <c r="BC230" s="137"/>
      <c r="BD230" s="137"/>
    </row>
    <row r="231" spans="33:56" ht="18" customHeight="1">
      <c r="AG231" s="137"/>
      <c r="AH231" s="113"/>
      <c r="AI231" s="113"/>
      <c r="AJ231" s="113"/>
      <c r="AK231" s="113"/>
      <c r="AL231" s="113"/>
      <c r="AM231" s="113"/>
      <c r="AN231" s="113"/>
      <c r="AO231" s="113"/>
      <c r="AP231" s="113"/>
      <c r="AQ231" s="113"/>
      <c r="AR231" s="113"/>
      <c r="AS231" s="113"/>
      <c r="AT231" s="137"/>
      <c r="AU231" s="137"/>
      <c r="AV231" s="137"/>
      <c r="AW231" s="137"/>
      <c r="AX231" s="137"/>
      <c r="AY231" s="137"/>
      <c r="AZ231" s="137"/>
      <c r="BA231" s="137"/>
      <c r="BB231" s="137"/>
      <c r="BC231" s="137"/>
      <c r="BD231" s="137"/>
    </row>
    <row r="232" spans="33:56" ht="18" customHeight="1">
      <c r="AG232" s="137"/>
      <c r="AH232" s="113"/>
      <c r="AI232" s="113"/>
      <c r="AJ232" s="113"/>
      <c r="AK232" s="113"/>
      <c r="AL232" s="113"/>
      <c r="AM232" s="113"/>
      <c r="AN232" s="113"/>
      <c r="AO232" s="113"/>
      <c r="AP232" s="113"/>
      <c r="AQ232" s="113"/>
      <c r="AR232" s="113"/>
      <c r="AS232" s="113"/>
      <c r="AT232" s="137"/>
      <c r="AU232" s="137"/>
      <c r="AV232" s="137"/>
      <c r="AW232" s="137"/>
      <c r="AX232" s="137"/>
      <c r="AY232" s="137"/>
      <c r="AZ232" s="137"/>
      <c r="BA232" s="137"/>
      <c r="BB232" s="137"/>
      <c r="BC232" s="137"/>
      <c r="BD232" s="137"/>
    </row>
    <row r="233" spans="33:56" ht="18" customHeight="1">
      <c r="AG233" s="137"/>
      <c r="AH233" s="113"/>
      <c r="AI233" s="113"/>
      <c r="AJ233" s="113"/>
      <c r="AK233" s="113"/>
      <c r="AL233" s="113"/>
      <c r="AM233" s="113"/>
      <c r="AN233" s="113"/>
      <c r="AO233" s="113"/>
      <c r="AP233" s="113"/>
      <c r="AQ233" s="113"/>
      <c r="AR233" s="113"/>
      <c r="AS233" s="113"/>
      <c r="AT233" s="137"/>
      <c r="AU233" s="137"/>
      <c r="AV233" s="137"/>
      <c r="AW233" s="137"/>
      <c r="AX233" s="137"/>
      <c r="AY233" s="137"/>
      <c r="AZ233" s="137"/>
      <c r="BA233" s="137"/>
      <c r="BB233" s="137"/>
      <c r="BC233" s="137"/>
      <c r="BD233" s="137"/>
    </row>
    <row r="234" spans="33:56" ht="18" customHeight="1">
      <c r="AG234" s="137"/>
      <c r="AH234" s="113"/>
      <c r="AI234" s="113"/>
      <c r="AJ234" s="113"/>
      <c r="AK234" s="113"/>
      <c r="AL234" s="113"/>
      <c r="AM234" s="113"/>
      <c r="AN234" s="113"/>
      <c r="AO234" s="113"/>
      <c r="AP234" s="113"/>
      <c r="AQ234" s="113"/>
      <c r="AR234" s="113"/>
      <c r="AS234" s="113"/>
      <c r="AT234" s="137"/>
      <c r="AU234" s="137"/>
      <c r="AV234" s="137"/>
      <c r="AW234" s="137"/>
      <c r="AX234" s="137"/>
      <c r="AY234" s="137"/>
      <c r="AZ234" s="137"/>
      <c r="BA234" s="137"/>
      <c r="BB234" s="137"/>
      <c r="BC234" s="137"/>
      <c r="BD234" s="137"/>
    </row>
    <row r="235" spans="33:56" ht="18" customHeight="1">
      <c r="AG235" s="137"/>
      <c r="AH235" s="113"/>
      <c r="AI235" s="113"/>
      <c r="AJ235" s="113"/>
      <c r="AK235" s="113"/>
      <c r="AL235" s="113"/>
      <c r="AM235" s="113"/>
      <c r="AN235" s="113"/>
      <c r="AO235" s="113"/>
      <c r="AP235" s="113"/>
      <c r="AQ235" s="113"/>
      <c r="AR235" s="113"/>
      <c r="AS235" s="113"/>
      <c r="AT235" s="137"/>
      <c r="AU235" s="137"/>
      <c r="AV235" s="137"/>
      <c r="AW235" s="137"/>
      <c r="AX235" s="137"/>
      <c r="AY235" s="137"/>
      <c r="AZ235" s="137"/>
      <c r="BA235" s="137"/>
      <c r="BB235" s="137"/>
      <c r="BC235" s="137"/>
      <c r="BD235" s="137"/>
    </row>
    <row r="236" spans="33:56" ht="18" customHeight="1">
      <c r="AG236" s="137"/>
      <c r="AH236" s="113"/>
      <c r="AI236" s="113"/>
      <c r="AJ236" s="113"/>
      <c r="AK236" s="113"/>
      <c r="AL236" s="113"/>
      <c r="AM236" s="113"/>
      <c r="AN236" s="113"/>
      <c r="AO236" s="113"/>
      <c r="AP236" s="113"/>
      <c r="AQ236" s="113"/>
      <c r="AR236" s="113"/>
      <c r="AS236" s="113"/>
      <c r="AT236" s="137"/>
      <c r="AU236" s="137"/>
      <c r="AV236" s="137"/>
      <c r="AW236" s="137"/>
      <c r="AX236" s="137"/>
      <c r="AY236" s="137"/>
      <c r="AZ236" s="137"/>
      <c r="BA236" s="137"/>
      <c r="BB236" s="137"/>
      <c r="BC236" s="137"/>
      <c r="BD236" s="137"/>
    </row>
    <row r="237" spans="33:56" ht="18" customHeight="1">
      <c r="AG237" s="137"/>
      <c r="AH237" s="113"/>
      <c r="AI237" s="113"/>
      <c r="AJ237" s="113"/>
      <c r="AK237" s="113"/>
      <c r="AL237" s="113"/>
      <c r="AM237" s="113"/>
      <c r="AN237" s="113"/>
      <c r="AO237" s="113"/>
      <c r="AP237" s="113"/>
      <c r="AQ237" s="113"/>
      <c r="AR237" s="113"/>
      <c r="AS237" s="113"/>
      <c r="AT237" s="137"/>
      <c r="AU237" s="137"/>
      <c r="AV237" s="137"/>
      <c r="AW237" s="137"/>
      <c r="AX237" s="137"/>
      <c r="AY237" s="137"/>
      <c r="AZ237" s="137"/>
      <c r="BA237" s="137"/>
      <c r="BB237" s="137"/>
      <c r="BC237" s="137"/>
      <c r="BD237" s="137"/>
    </row>
    <row r="238" spans="33:56" ht="18" customHeight="1">
      <c r="AG238" s="137"/>
      <c r="AH238" s="113"/>
      <c r="AI238" s="113"/>
      <c r="AJ238" s="113"/>
      <c r="AK238" s="113"/>
      <c r="AL238" s="113"/>
      <c r="AM238" s="113"/>
      <c r="AN238" s="113"/>
      <c r="AO238" s="113"/>
      <c r="AP238" s="113"/>
      <c r="AQ238" s="113"/>
      <c r="AR238" s="113"/>
      <c r="AS238" s="113"/>
      <c r="AT238" s="137"/>
      <c r="AU238" s="137"/>
      <c r="AV238" s="137"/>
      <c r="AW238" s="137"/>
      <c r="AX238" s="137"/>
      <c r="AY238" s="137"/>
      <c r="AZ238" s="137"/>
      <c r="BA238" s="137"/>
      <c r="BB238" s="137"/>
      <c r="BC238" s="137"/>
      <c r="BD238" s="137"/>
    </row>
    <row r="239" spans="33:56" ht="18" customHeight="1">
      <c r="AG239" s="137"/>
      <c r="AH239" s="113"/>
      <c r="AI239" s="113"/>
      <c r="AJ239" s="113"/>
      <c r="AK239" s="113"/>
      <c r="AL239" s="113"/>
      <c r="AM239" s="113"/>
      <c r="AN239" s="113"/>
      <c r="AO239" s="113"/>
      <c r="AP239" s="113"/>
      <c r="AQ239" s="113"/>
      <c r="AR239" s="113"/>
      <c r="AS239" s="113"/>
      <c r="AT239" s="137"/>
      <c r="AU239" s="137"/>
      <c r="AV239" s="137"/>
      <c r="AW239" s="137"/>
      <c r="AX239" s="137"/>
      <c r="AY239" s="137"/>
      <c r="AZ239" s="137"/>
      <c r="BA239" s="137"/>
      <c r="BB239" s="137"/>
      <c r="BC239" s="137"/>
      <c r="BD239" s="137"/>
    </row>
    <row r="240" spans="33:56" ht="18" customHeight="1">
      <c r="AG240" s="137"/>
      <c r="AH240" s="113"/>
      <c r="AI240" s="113"/>
      <c r="AJ240" s="113"/>
      <c r="AK240" s="113"/>
      <c r="AL240" s="113"/>
      <c r="AM240" s="113"/>
      <c r="AN240" s="113"/>
      <c r="AO240" s="113"/>
      <c r="AP240" s="113"/>
      <c r="AQ240" s="113"/>
      <c r="AR240" s="113"/>
      <c r="AS240" s="113"/>
      <c r="AT240" s="137"/>
      <c r="AU240" s="137"/>
      <c r="AV240" s="137"/>
      <c r="AW240" s="137"/>
      <c r="AX240" s="137"/>
      <c r="AY240" s="137"/>
      <c r="AZ240" s="137"/>
      <c r="BA240" s="137"/>
      <c r="BB240" s="137"/>
      <c r="BC240" s="137"/>
      <c r="BD240" s="137"/>
    </row>
    <row r="241" spans="33:56" ht="18" customHeight="1">
      <c r="AG241" s="137"/>
      <c r="AH241" s="113"/>
      <c r="AI241" s="113"/>
      <c r="AJ241" s="113"/>
      <c r="AK241" s="113"/>
      <c r="AL241" s="113"/>
      <c r="AM241" s="113"/>
      <c r="AN241" s="113"/>
      <c r="AO241" s="113"/>
      <c r="AP241" s="113"/>
      <c r="AQ241" s="113"/>
      <c r="AR241" s="113"/>
      <c r="AS241" s="113"/>
      <c r="AT241" s="137"/>
      <c r="AU241" s="137"/>
      <c r="AV241" s="137"/>
      <c r="AW241" s="137"/>
      <c r="AX241" s="137"/>
      <c r="AY241" s="137"/>
      <c r="AZ241" s="137"/>
      <c r="BA241" s="137"/>
      <c r="BB241" s="137"/>
      <c r="BC241" s="137"/>
      <c r="BD241" s="137"/>
    </row>
    <row r="242" spans="33:56" ht="18" customHeight="1">
      <c r="AG242" s="137"/>
      <c r="AH242" s="113"/>
      <c r="AI242" s="113"/>
      <c r="AJ242" s="113"/>
      <c r="AK242" s="113"/>
      <c r="AL242" s="113"/>
      <c r="AM242" s="113"/>
      <c r="AN242" s="113"/>
      <c r="AO242" s="113"/>
      <c r="AP242" s="113"/>
      <c r="AQ242" s="113"/>
      <c r="AR242" s="113"/>
      <c r="AS242" s="113"/>
      <c r="AT242" s="137"/>
      <c r="AU242" s="137"/>
      <c r="AV242" s="137"/>
      <c r="AW242" s="137"/>
      <c r="AX242" s="137"/>
      <c r="AY242" s="137"/>
      <c r="AZ242" s="137"/>
      <c r="BA242" s="137"/>
      <c r="BB242" s="137"/>
      <c r="BC242" s="137"/>
      <c r="BD242" s="137"/>
    </row>
    <row r="243" spans="33:56" ht="18" customHeight="1">
      <c r="AG243" s="137"/>
      <c r="AH243" s="113"/>
      <c r="AI243" s="113"/>
      <c r="AJ243" s="113"/>
      <c r="AK243" s="113"/>
      <c r="AL243" s="113"/>
      <c r="AM243" s="113"/>
      <c r="AN243" s="113"/>
      <c r="AO243" s="113"/>
      <c r="AP243" s="113"/>
      <c r="AQ243" s="113"/>
      <c r="AR243" s="113"/>
      <c r="AS243" s="113"/>
      <c r="AT243" s="137"/>
      <c r="AU243" s="137"/>
      <c r="AV243" s="137"/>
      <c r="AW243" s="137"/>
      <c r="AX243" s="137"/>
      <c r="AY243" s="137"/>
      <c r="AZ243" s="137"/>
      <c r="BA243" s="137"/>
      <c r="BB243" s="137"/>
      <c r="BC243" s="137"/>
      <c r="BD243" s="137"/>
    </row>
    <row r="244" spans="33:56" ht="18" customHeight="1">
      <c r="AG244" s="137"/>
      <c r="AH244" s="113"/>
      <c r="AI244" s="113"/>
      <c r="AJ244" s="113"/>
      <c r="AK244" s="113"/>
      <c r="AL244" s="113"/>
      <c r="AM244" s="113"/>
      <c r="AN244" s="113"/>
      <c r="AO244" s="113"/>
      <c r="AP244" s="113"/>
      <c r="AQ244" s="113"/>
      <c r="AR244" s="113"/>
      <c r="AS244" s="113"/>
      <c r="AT244" s="137"/>
      <c r="AU244" s="137"/>
      <c r="AV244" s="137"/>
      <c r="AW244" s="137"/>
      <c r="AX244" s="137"/>
      <c r="AY244" s="137"/>
      <c r="AZ244" s="137"/>
      <c r="BA244" s="137"/>
      <c r="BB244" s="137"/>
      <c r="BC244" s="137"/>
      <c r="BD244" s="137"/>
    </row>
    <row r="245" spans="33:56" ht="18" customHeight="1">
      <c r="AG245" s="137"/>
      <c r="AH245" s="113"/>
      <c r="AI245" s="113"/>
      <c r="AJ245" s="113"/>
      <c r="AK245" s="113"/>
      <c r="AL245" s="113"/>
      <c r="AM245" s="113"/>
      <c r="AN245" s="113"/>
      <c r="AO245" s="113"/>
      <c r="AP245" s="113"/>
      <c r="AQ245" s="113"/>
      <c r="AR245" s="113"/>
      <c r="AS245" s="113"/>
      <c r="AT245" s="137"/>
      <c r="AU245" s="137"/>
      <c r="AV245" s="137"/>
      <c r="AW245" s="137"/>
      <c r="AX245" s="137"/>
      <c r="AY245" s="137"/>
      <c r="AZ245" s="137"/>
      <c r="BA245" s="137"/>
      <c r="BB245" s="137"/>
      <c r="BC245" s="137"/>
      <c r="BD245" s="137"/>
    </row>
    <row r="246" spans="33:56" ht="18" customHeight="1">
      <c r="AG246" s="137"/>
      <c r="AH246" s="113"/>
      <c r="AI246" s="113"/>
      <c r="AJ246" s="113"/>
      <c r="AK246" s="113"/>
      <c r="AL246" s="113"/>
      <c r="AM246" s="113"/>
      <c r="AN246" s="113"/>
      <c r="AO246" s="113"/>
      <c r="AP246" s="113"/>
      <c r="AQ246" s="113"/>
      <c r="AR246" s="113"/>
      <c r="AS246" s="113"/>
      <c r="AT246" s="137"/>
      <c r="AU246" s="137"/>
      <c r="AV246" s="137"/>
      <c r="AW246" s="137"/>
      <c r="AX246" s="137"/>
      <c r="AY246" s="137"/>
      <c r="AZ246" s="137"/>
      <c r="BA246" s="137"/>
      <c r="BB246" s="137"/>
      <c r="BC246" s="137"/>
      <c r="BD246" s="137"/>
    </row>
    <row r="247" spans="33:56" ht="18" customHeight="1">
      <c r="AG247" s="137"/>
      <c r="AH247" s="113"/>
      <c r="AI247" s="113"/>
      <c r="AJ247" s="113"/>
      <c r="AK247" s="113"/>
      <c r="AL247" s="113"/>
      <c r="AM247" s="113"/>
      <c r="AN247" s="113"/>
      <c r="AO247" s="113"/>
      <c r="AP247" s="113"/>
      <c r="AQ247" s="113"/>
      <c r="AR247" s="113"/>
      <c r="AS247" s="113"/>
      <c r="AT247" s="137"/>
      <c r="AU247" s="137"/>
      <c r="AV247" s="137"/>
      <c r="AW247" s="137"/>
      <c r="AX247" s="137"/>
      <c r="AY247" s="137"/>
      <c r="AZ247" s="137"/>
      <c r="BA247" s="137"/>
      <c r="BB247" s="137"/>
      <c r="BC247" s="137"/>
      <c r="BD247" s="137"/>
    </row>
    <row r="248" spans="33:56" ht="18" customHeight="1">
      <c r="AG248" s="137"/>
      <c r="AH248" s="113"/>
      <c r="AI248" s="113"/>
      <c r="AJ248" s="113"/>
      <c r="AK248" s="113"/>
      <c r="AL248" s="113"/>
      <c r="AM248" s="113"/>
      <c r="AN248" s="113"/>
      <c r="AO248" s="113"/>
      <c r="AP248" s="113"/>
      <c r="AQ248" s="113"/>
      <c r="AR248" s="113"/>
      <c r="AS248" s="113"/>
      <c r="AT248" s="137"/>
      <c r="AU248" s="137"/>
      <c r="AV248" s="137"/>
      <c r="AW248" s="137"/>
      <c r="AX248" s="137"/>
      <c r="AY248" s="137"/>
      <c r="AZ248" s="137"/>
      <c r="BA248" s="137"/>
      <c r="BB248" s="137"/>
      <c r="BC248" s="137"/>
      <c r="BD248" s="137"/>
    </row>
    <row r="249" spans="33:56" ht="18" customHeight="1">
      <c r="AG249" s="137"/>
      <c r="AH249" s="113"/>
      <c r="AI249" s="113"/>
      <c r="AJ249" s="113"/>
      <c r="AK249" s="113"/>
      <c r="AL249" s="113"/>
      <c r="AM249" s="113"/>
      <c r="AN249" s="113"/>
      <c r="AO249" s="113"/>
      <c r="AP249" s="113"/>
      <c r="AQ249" s="113"/>
      <c r="AR249" s="113"/>
      <c r="AS249" s="113"/>
      <c r="AT249" s="137"/>
      <c r="AU249" s="137"/>
      <c r="AV249" s="137"/>
      <c r="AW249" s="137"/>
      <c r="AX249" s="137"/>
      <c r="AY249" s="137"/>
      <c r="AZ249" s="137"/>
      <c r="BA249" s="137"/>
      <c r="BB249" s="137"/>
      <c r="BC249" s="137"/>
      <c r="BD249" s="137"/>
    </row>
    <row r="250" spans="33:56" ht="18" customHeight="1">
      <c r="AG250" s="137"/>
      <c r="AH250" s="113"/>
      <c r="AI250" s="113"/>
      <c r="AJ250" s="113"/>
      <c r="AK250" s="113"/>
      <c r="AL250" s="113"/>
      <c r="AM250" s="113"/>
      <c r="AN250" s="113"/>
      <c r="AO250" s="113"/>
      <c r="AP250" s="113"/>
      <c r="AQ250" s="113"/>
      <c r="AR250" s="113"/>
      <c r="AS250" s="113"/>
      <c r="AT250" s="137"/>
      <c r="AU250" s="137"/>
      <c r="AV250" s="137"/>
      <c r="AW250" s="137"/>
      <c r="AX250" s="137"/>
      <c r="AY250" s="137"/>
      <c r="AZ250" s="137"/>
      <c r="BA250" s="137"/>
      <c r="BB250" s="137"/>
      <c r="BC250" s="137"/>
      <c r="BD250" s="137"/>
    </row>
    <row r="251" spans="33:56" ht="18" customHeight="1">
      <c r="AG251" s="137"/>
      <c r="AH251" s="113"/>
      <c r="AI251" s="113"/>
      <c r="AJ251" s="113"/>
      <c r="AK251" s="113"/>
      <c r="AL251" s="113"/>
      <c r="AM251" s="113"/>
      <c r="AN251" s="113"/>
      <c r="AO251" s="113"/>
      <c r="AP251" s="113"/>
      <c r="AQ251" s="113"/>
      <c r="AR251" s="113"/>
      <c r="AS251" s="113"/>
      <c r="AT251" s="137"/>
      <c r="AU251" s="137"/>
      <c r="AV251" s="137"/>
      <c r="AW251" s="137"/>
      <c r="AX251" s="137"/>
      <c r="AY251" s="137"/>
      <c r="AZ251" s="137"/>
      <c r="BA251" s="137"/>
      <c r="BB251" s="137"/>
      <c r="BC251" s="137"/>
      <c r="BD251" s="137"/>
    </row>
    <row r="252" spans="33:56" ht="18" customHeight="1">
      <c r="AG252" s="137"/>
      <c r="AH252" s="113"/>
      <c r="AI252" s="113"/>
      <c r="AJ252" s="113"/>
      <c r="AK252" s="113"/>
      <c r="AL252" s="113"/>
      <c r="AM252" s="113"/>
      <c r="AN252" s="113"/>
      <c r="AO252" s="113"/>
      <c r="AP252" s="113"/>
      <c r="AQ252" s="113"/>
      <c r="AR252" s="113"/>
      <c r="AS252" s="113"/>
      <c r="AT252" s="137"/>
      <c r="AU252" s="137"/>
      <c r="AV252" s="137"/>
      <c r="AW252" s="137"/>
      <c r="AX252" s="137"/>
      <c r="AY252" s="137"/>
      <c r="AZ252" s="137"/>
      <c r="BA252" s="137"/>
      <c r="BB252" s="137"/>
      <c r="BC252" s="137"/>
      <c r="BD252" s="137"/>
    </row>
    <row r="253" spans="33:56" ht="18" customHeight="1">
      <c r="AG253" s="137"/>
      <c r="AH253" s="113"/>
      <c r="AI253" s="113"/>
      <c r="AJ253" s="113"/>
      <c r="AK253" s="113"/>
      <c r="AL253" s="113"/>
      <c r="AM253" s="113"/>
      <c r="AN253" s="113"/>
      <c r="AO253" s="113"/>
      <c r="AP253" s="113"/>
      <c r="AQ253" s="113"/>
      <c r="AR253" s="113"/>
      <c r="AS253" s="113"/>
      <c r="AT253" s="137"/>
      <c r="AU253" s="137"/>
      <c r="AV253" s="137"/>
      <c r="AW253" s="137"/>
      <c r="AX253" s="137"/>
      <c r="AY253" s="137"/>
      <c r="AZ253" s="137"/>
      <c r="BA253" s="137"/>
      <c r="BB253" s="137"/>
      <c r="BC253" s="137"/>
      <c r="BD253" s="137"/>
    </row>
    <row r="254" spans="33:56" ht="18" customHeight="1">
      <c r="AG254" s="137"/>
      <c r="AH254" s="113"/>
      <c r="AI254" s="113"/>
      <c r="AJ254" s="113"/>
      <c r="AK254" s="113"/>
      <c r="AL254" s="113"/>
      <c r="AM254" s="113"/>
      <c r="AN254" s="113"/>
      <c r="AO254" s="113"/>
      <c r="AP254" s="113"/>
      <c r="AQ254" s="113"/>
      <c r="AR254" s="113"/>
      <c r="AS254" s="113"/>
      <c r="AT254" s="137"/>
      <c r="AU254" s="137"/>
      <c r="AV254" s="137"/>
      <c r="AW254" s="137"/>
      <c r="AX254" s="137"/>
      <c r="AY254" s="137"/>
      <c r="AZ254" s="137"/>
      <c r="BA254" s="137"/>
      <c r="BB254" s="137"/>
      <c r="BC254" s="137"/>
      <c r="BD254" s="137"/>
    </row>
    <row r="255" spans="33:56" ht="18" customHeight="1">
      <c r="AG255" s="137"/>
      <c r="AH255" s="113"/>
      <c r="AI255" s="113"/>
      <c r="AJ255" s="113"/>
      <c r="AK255" s="113"/>
      <c r="AL255" s="113"/>
      <c r="AM255" s="113"/>
      <c r="AN255" s="113"/>
      <c r="AO255" s="113"/>
      <c r="AP255" s="113"/>
      <c r="AQ255" s="113"/>
      <c r="AR255" s="113"/>
      <c r="AS255" s="113"/>
      <c r="AT255" s="137"/>
      <c r="AU255" s="137"/>
      <c r="AV255" s="137"/>
      <c r="AW255" s="137"/>
      <c r="AX255" s="137"/>
      <c r="AY255" s="137"/>
      <c r="AZ255" s="137"/>
      <c r="BA255" s="137"/>
      <c r="BB255" s="137"/>
      <c r="BC255" s="137"/>
      <c r="BD255" s="137"/>
    </row>
    <row r="256" spans="33:56" ht="18" customHeight="1">
      <c r="AG256" s="137"/>
      <c r="AH256" s="113"/>
      <c r="AI256" s="113"/>
      <c r="AJ256" s="113"/>
      <c r="AK256" s="113"/>
      <c r="AL256" s="113"/>
      <c r="AM256" s="113"/>
      <c r="AN256" s="113"/>
      <c r="AO256" s="113"/>
      <c r="AP256" s="113"/>
      <c r="AQ256" s="113"/>
      <c r="AR256" s="113"/>
      <c r="AS256" s="113"/>
      <c r="AT256" s="137"/>
      <c r="AU256" s="137"/>
      <c r="AV256" s="137"/>
      <c r="AW256" s="137"/>
      <c r="AX256" s="137"/>
      <c r="AY256" s="137"/>
      <c r="AZ256" s="137"/>
      <c r="BA256" s="137"/>
      <c r="BB256" s="137"/>
      <c r="BC256" s="137"/>
      <c r="BD256" s="137"/>
    </row>
    <row r="257" spans="33:56" ht="18" customHeight="1">
      <c r="AG257" s="137"/>
      <c r="AH257" s="113"/>
      <c r="AI257" s="113"/>
      <c r="AJ257" s="113"/>
      <c r="AK257" s="113"/>
      <c r="AL257" s="113"/>
      <c r="AM257" s="113"/>
      <c r="AN257" s="113"/>
      <c r="AO257" s="113"/>
      <c r="AP257" s="113"/>
      <c r="AQ257" s="113"/>
      <c r="AR257" s="113"/>
      <c r="AS257" s="113"/>
      <c r="AT257" s="137"/>
      <c r="AU257" s="137"/>
      <c r="AV257" s="137"/>
      <c r="AW257" s="137"/>
      <c r="AX257" s="137"/>
      <c r="AY257" s="137"/>
      <c r="AZ257" s="137"/>
      <c r="BA257" s="137"/>
      <c r="BB257" s="137"/>
      <c r="BC257" s="137"/>
      <c r="BD257" s="137"/>
    </row>
    <row r="258" spans="33:56" ht="18" customHeight="1">
      <c r="AG258" s="137"/>
      <c r="AH258" s="113"/>
      <c r="AI258" s="113"/>
      <c r="AJ258" s="113"/>
      <c r="AK258" s="113"/>
      <c r="AL258" s="113"/>
      <c r="AM258" s="113"/>
      <c r="AN258" s="113"/>
      <c r="AO258" s="113"/>
      <c r="AP258" s="113"/>
      <c r="AQ258" s="113"/>
      <c r="AR258" s="113"/>
      <c r="AS258" s="113"/>
      <c r="AT258" s="137"/>
      <c r="AU258" s="137"/>
      <c r="AV258" s="137"/>
      <c r="AW258" s="137"/>
      <c r="AX258" s="137"/>
      <c r="AY258" s="137"/>
      <c r="AZ258" s="137"/>
      <c r="BA258" s="137"/>
      <c r="BB258" s="137"/>
      <c r="BC258" s="137"/>
      <c r="BD258" s="137"/>
    </row>
    <row r="259" spans="33:56" ht="18" customHeight="1">
      <c r="AG259" s="137"/>
      <c r="AH259" s="113"/>
      <c r="AI259" s="113"/>
      <c r="AJ259" s="113"/>
      <c r="AK259" s="113"/>
      <c r="AL259" s="113"/>
      <c r="AM259" s="113"/>
      <c r="AN259" s="113"/>
      <c r="AO259" s="113"/>
      <c r="AP259" s="113"/>
      <c r="AQ259" s="113"/>
      <c r="AR259" s="113"/>
      <c r="AS259" s="113"/>
      <c r="AT259" s="137"/>
      <c r="AU259" s="137"/>
      <c r="AV259" s="137"/>
      <c r="AW259" s="137"/>
      <c r="AX259" s="137"/>
      <c r="AY259" s="137"/>
      <c r="AZ259" s="137"/>
      <c r="BA259" s="137"/>
      <c r="BB259" s="137"/>
      <c r="BC259" s="137"/>
      <c r="BD259" s="137"/>
    </row>
    <row r="260" spans="33:56" ht="18" customHeight="1">
      <c r="AG260" s="137"/>
      <c r="AH260" s="113"/>
      <c r="AI260" s="113"/>
      <c r="AJ260" s="113"/>
      <c r="AK260" s="113"/>
      <c r="AL260" s="113"/>
      <c r="AM260" s="113"/>
      <c r="AN260" s="113"/>
      <c r="AO260" s="113"/>
      <c r="AP260" s="113"/>
      <c r="AQ260" s="113"/>
      <c r="AR260" s="113"/>
      <c r="AS260" s="113"/>
      <c r="AT260" s="137"/>
      <c r="AU260" s="137"/>
      <c r="AV260" s="137"/>
      <c r="AW260" s="137"/>
      <c r="AX260" s="137"/>
      <c r="AY260" s="137"/>
      <c r="AZ260" s="137"/>
      <c r="BA260" s="137"/>
      <c r="BB260" s="137"/>
      <c r="BC260" s="137"/>
      <c r="BD260" s="137"/>
    </row>
    <row r="261" spans="33:56" ht="18" customHeight="1">
      <c r="AG261" s="137"/>
      <c r="AH261" s="113"/>
      <c r="AI261" s="113"/>
      <c r="AJ261" s="113"/>
      <c r="AK261" s="113"/>
      <c r="AL261" s="113"/>
      <c r="AM261" s="113"/>
      <c r="AN261" s="113"/>
      <c r="AO261" s="113"/>
      <c r="AP261" s="113"/>
      <c r="AQ261" s="113"/>
      <c r="AR261" s="113"/>
      <c r="AS261" s="113"/>
      <c r="AT261" s="137"/>
      <c r="AU261" s="137"/>
      <c r="AV261" s="137"/>
      <c r="AW261" s="137"/>
      <c r="AX261" s="137"/>
      <c r="AY261" s="137"/>
      <c r="AZ261" s="137"/>
      <c r="BA261" s="137"/>
      <c r="BB261" s="137"/>
      <c r="BC261" s="137"/>
      <c r="BD261" s="137"/>
    </row>
    <row r="262" spans="33:56" ht="18" customHeight="1">
      <c r="AG262" s="137"/>
      <c r="AH262" s="113"/>
      <c r="AI262" s="113"/>
      <c r="AJ262" s="113"/>
      <c r="AK262" s="113"/>
      <c r="AL262" s="113"/>
      <c r="AM262" s="113"/>
      <c r="AN262" s="113"/>
      <c r="AO262" s="113"/>
      <c r="AP262" s="113"/>
      <c r="AQ262" s="113"/>
      <c r="AR262" s="113"/>
      <c r="AS262" s="113"/>
      <c r="AT262" s="137"/>
      <c r="AU262" s="137"/>
      <c r="AV262" s="137"/>
      <c r="AW262" s="137"/>
      <c r="AX262" s="137"/>
      <c r="AY262" s="137"/>
      <c r="AZ262" s="137"/>
      <c r="BA262" s="137"/>
      <c r="BB262" s="137"/>
      <c r="BC262" s="137"/>
      <c r="BD262" s="137"/>
    </row>
    <row r="263" spans="33:56" ht="18" customHeight="1">
      <c r="AG263" s="137"/>
      <c r="AH263" s="113"/>
      <c r="AI263" s="113"/>
      <c r="AJ263" s="113"/>
      <c r="AK263" s="113"/>
      <c r="AL263" s="113"/>
      <c r="AM263" s="113"/>
      <c r="AN263" s="113"/>
      <c r="AO263" s="113"/>
      <c r="AP263" s="113"/>
      <c r="AQ263" s="113"/>
      <c r="AR263" s="113"/>
      <c r="AS263" s="113"/>
      <c r="AT263" s="137"/>
      <c r="AU263" s="137"/>
      <c r="AV263" s="137"/>
      <c r="AW263" s="137"/>
      <c r="AX263" s="137"/>
      <c r="AY263" s="137"/>
      <c r="AZ263" s="137"/>
      <c r="BA263" s="137"/>
      <c r="BB263" s="137"/>
      <c r="BC263" s="137"/>
      <c r="BD263" s="137"/>
    </row>
    <row r="264" spans="33:56" ht="18" customHeight="1">
      <c r="AG264" s="137"/>
      <c r="AH264" s="113"/>
      <c r="AI264" s="113"/>
      <c r="AJ264" s="113"/>
      <c r="AK264" s="113"/>
      <c r="AL264" s="113"/>
      <c r="AM264" s="113"/>
      <c r="AN264" s="113"/>
      <c r="AO264" s="113"/>
      <c r="AP264" s="113"/>
      <c r="AQ264" s="113"/>
      <c r="AR264" s="113"/>
      <c r="AS264" s="113"/>
      <c r="AT264" s="137"/>
      <c r="AU264" s="137"/>
      <c r="AV264" s="137"/>
      <c r="AW264" s="137"/>
      <c r="AX264" s="137"/>
      <c r="AY264" s="137"/>
      <c r="AZ264" s="137"/>
      <c r="BA264" s="137"/>
      <c r="BB264" s="137"/>
      <c r="BC264" s="137"/>
      <c r="BD264" s="137"/>
    </row>
    <row r="265" spans="33:56" ht="18" customHeight="1">
      <c r="AG265" s="137"/>
      <c r="AH265" s="113"/>
      <c r="AI265" s="113"/>
      <c r="AJ265" s="113"/>
      <c r="AK265" s="113"/>
      <c r="AL265" s="113"/>
      <c r="AM265" s="113"/>
      <c r="AN265" s="113"/>
      <c r="AO265" s="113"/>
      <c r="AP265" s="113"/>
      <c r="AQ265" s="113"/>
      <c r="AR265" s="113"/>
      <c r="AS265" s="113"/>
      <c r="AT265" s="137"/>
      <c r="AU265" s="137"/>
      <c r="AV265" s="137"/>
      <c r="AW265" s="137"/>
      <c r="AX265" s="137"/>
      <c r="AY265" s="137"/>
      <c r="AZ265" s="137"/>
      <c r="BA265" s="137"/>
      <c r="BB265" s="137"/>
      <c r="BC265" s="137"/>
      <c r="BD265" s="137"/>
    </row>
    <row r="266" spans="33:56" ht="18" customHeight="1">
      <c r="AG266" s="137"/>
      <c r="AH266" s="113"/>
      <c r="AI266" s="113"/>
      <c r="AJ266" s="113"/>
      <c r="AK266" s="113"/>
      <c r="AL266" s="113"/>
      <c r="AM266" s="113"/>
      <c r="AN266" s="113"/>
      <c r="AO266" s="113"/>
      <c r="AP266" s="113"/>
      <c r="AQ266" s="113"/>
      <c r="AR266" s="113"/>
      <c r="AS266" s="113"/>
      <c r="AT266" s="137"/>
      <c r="AU266" s="137"/>
      <c r="AV266" s="137"/>
      <c r="AW266" s="137"/>
      <c r="AX266" s="137"/>
      <c r="AY266" s="137"/>
      <c r="AZ266" s="137"/>
      <c r="BA266" s="137"/>
      <c r="BB266" s="137"/>
      <c r="BC266" s="137"/>
      <c r="BD266" s="137"/>
    </row>
    <row r="267" spans="33:56" ht="18" customHeight="1">
      <c r="AG267" s="137"/>
      <c r="AH267" s="113"/>
      <c r="AI267" s="113"/>
      <c r="AJ267" s="113"/>
      <c r="AK267" s="113"/>
      <c r="AL267" s="113"/>
      <c r="AM267" s="113"/>
      <c r="AN267" s="113"/>
      <c r="AO267" s="113"/>
      <c r="AP267" s="113"/>
      <c r="AQ267" s="113"/>
      <c r="AR267" s="113"/>
      <c r="AS267" s="113"/>
      <c r="AT267" s="137"/>
      <c r="AU267" s="137"/>
      <c r="AV267" s="137"/>
      <c r="AW267" s="137"/>
      <c r="AX267" s="137"/>
      <c r="AY267" s="137"/>
      <c r="AZ267" s="137"/>
      <c r="BA267" s="137"/>
      <c r="BB267" s="137"/>
      <c r="BC267" s="137"/>
      <c r="BD267" s="137"/>
    </row>
    <row r="268" spans="33:56" ht="18" customHeight="1">
      <c r="AG268" s="137"/>
      <c r="AH268" s="113"/>
      <c r="AI268" s="113"/>
      <c r="AJ268" s="113"/>
      <c r="AK268" s="113"/>
      <c r="AL268" s="113"/>
      <c r="AM268" s="113"/>
      <c r="AN268" s="113"/>
      <c r="AO268" s="113"/>
      <c r="AP268" s="113"/>
      <c r="AQ268" s="113"/>
      <c r="AR268" s="113"/>
      <c r="AS268" s="113"/>
      <c r="AT268" s="137"/>
      <c r="AU268" s="137"/>
      <c r="AV268" s="137"/>
      <c r="AW268" s="137"/>
      <c r="AX268" s="137"/>
      <c r="AY268" s="137"/>
      <c r="AZ268" s="137"/>
      <c r="BA268" s="137"/>
      <c r="BB268" s="137"/>
      <c r="BC268" s="137"/>
      <c r="BD268" s="137"/>
    </row>
    <row r="269" spans="33:56" ht="18" customHeight="1">
      <c r="AG269" s="137"/>
      <c r="AH269" s="113"/>
      <c r="AI269" s="113"/>
      <c r="AJ269" s="113"/>
      <c r="AK269" s="113"/>
      <c r="AL269" s="113"/>
      <c r="AM269" s="113"/>
      <c r="AN269" s="113"/>
      <c r="AO269" s="113"/>
      <c r="AP269" s="113"/>
      <c r="AQ269" s="113"/>
      <c r="AR269" s="113"/>
      <c r="AS269" s="113"/>
      <c r="AT269" s="137"/>
      <c r="AU269" s="137"/>
      <c r="AV269" s="137"/>
      <c r="AW269" s="137"/>
      <c r="AX269" s="137"/>
      <c r="AY269" s="137"/>
      <c r="AZ269" s="137"/>
      <c r="BA269" s="137"/>
      <c r="BB269" s="137"/>
      <c r="BC269" s="137"/>
      <c r="BD269" s="137"/>
    </row>
    <row r="270" spans="33:56" ht="18" customHeight="1">
      <c r="AG270" s="137"/>
      <c r="AH270" s="113"/>
      <c r="AI270" s="113"/>
      <c r="AJ270" s="113"/>
      <c r="AK270" s="113"/>
      <c r="AL270" s="113"/>
      <c r="AM270" s="113"/>
      <c r="AN270" s="113"/>
      <c r="AO270" s="113"/>
      <c r="AP270" s="113"/>
      <c r="AQ270" s="113"/>
      <c r="AR270" s="113"/>
      <c r="AS270" s="113"/>
      <c r="AT270" s="137"/>
      <c r="AU270" s="137"/>
      <c r="AV270" s="137"/>
      <c r="AW270" s="137"/>
      <c r="AX270" s="137"/>
      <c r="AY270" s="137"/>
      <c r="AZ270" s="137"/>
      <c r="BA270" s="137"/>
      <c r="BB270" s="137"/>
      <c r="BC270" s="137"/>
      <c r="BD270" s="137"/>
    </row>
    <row r="271" spans="33:56" ht="18" customHeight="1">
      <c r="AG271" s="137"/>
      <c r="AH271" s="113"/>
      <c r="AI271" s="113"/>
      <c r="AJ271" s="113"/>
      <c r="AK271" s="113"/>
      <c r="AL271" s="113"/>
      <c r="AM271" s="113"/>
      <c r="AN271" s="113"/>
      <c r="AO271" s="113"/>
      <c r="AP271" s="113"/>
      <c r="AQ271" s="113"/>
      <c r="AR271" s="113"/>
      <c r="AS271" s="113"/>
      <c r="AT271" s="137"/>
      <c r="AU271" s="137"/>
      <c r="AV271" s="137"/>
      <c r="AW271" s="137"/>
      <c r="AX271" s="137"/>
      <c r="AY271" s="137"/>
      <c r="AZ271" s="137"/>
      <c r="BA271" s="137"/>
      <c r="BB271" s="137"/>
      <c r="BC271" s="137"/>
      <c r="BD271" s="137"/>
    </row>
    <row r="272" spans="33:56" ht="18" customHeight="1">
      <c r="AG272" s="137"/>
      <c r="AH272" s="113"/>
      <c r="AI272" s="113"/>
      <c r="AJ272" s="113"/>
      <c r="AK272" s="113"/>
      <c r="AL272" s="113"/>
      <c r="AM272" s="113"/>
      <c r="AN272" s="113"/>
      <c r="AO272" s="113"/>
      <c r="AP272" s="113"/>
      <c r="AQ272" s="113"/>
      <c r="AR272" s="113"/>
      <c r="AS272" s="113"/>
      <c r="AT272" s="137"/>
      <c r="AU272" s="137"/>
      <c r="AV272" s="137"/>
      <c r="AW272" s="137"/>
      <c r="AX272" s="137"/>
      <c r="AY272" s="137"/>
      <c r="AZ272" s="137"/>
      <c r="BA272" s="137"/>
      <c r="BB272" s="137"/>
      <c r="BC272" s="137"/>
      <c r="BD272" s="137"/>
    </row>
    <row r="273" spans="33:56" ht="18" customHeight="1">
      <c r="AG273" s="137"/>
      <c r="AH273" s="113"/>
      <c r="AI273" s="113"/>
      <c r="AJ273" s="113"/>
      <c r="AK273" s="113"/>
      <c r="AL273" s="113"/>
      <c r="AM273" s="113"/>
      <c r="AN273" s="113"/>
      <c r="AO273" s="113"/>
      <c r="AP273" s="113"/>
      <c r="AQ273" s="113"/>
      <c r="AR273" s="113"/>
      <c r="AS273" s="113"/>
      <c r="AT273" s="137"/>
      <c r="AU273" s="137"/>
      <c r="AV273" s="137"/>
      <c r="AW273" s="137"/>
      <c r="AX273" s="137"/>
      <c r="AY273" s="137"/>
      <c r="AZ273" s="137"/>
      <c r="BA273" s="137"/>
      <c r="BB273" s="137"/>
      <c r="BC273" s="137"/>
      <c r="BD273" s="137"/>
    </row>
    <row r="274" spans="33:56" ht="18" customHeight="1">
      <c r="AG274" s="137"/>
      <c r="AH274" s="113"/>
      <c r="AI274" s="113"/>
      <c r="AJ274" s="113"/>
      <c r="AK274" s="113"/>
      <c r="AL274" s="113"/>
      <c r="AM274" s="113"/>
      <c r="AN274" s="113"/>
      <c r="AO274" s="113"/>
      <c r="AP274" s="113"/>
      <c r="AQ274" s="113"/>
      <c r="AR274" s="113"/>
      <c r="AS274" s="113"/>
      <c r="AT274" s="137"/>
      <c r="AU274" s="137"/>
      <c r="AV274" s="137"/>
      <c r="AW274" s="137"/>
      <c r="AX274" s="137"/>
      <c r="AY274" s="137"/>
      <c r="AZ274" s="137"/>
      <c r="BA274" s="137"/>
      <c r="BB274" s="137"/>
      <c r="BC274" s="137"/>
      <c r="BD274" s="137"/>
    </row>
    <row r="275" spans="33:56" ht="18" customHeight="1">
      <c r="AG275" s="137"/>
      <c r="AH275" s="113"/>
      <c r="AI275" s="113"/>
      <c r="AJ275" s="113"/>
      <c r="AK275" s="113"/>
      <c r="AL275" s="113"/>
      <c r="AM275" s="113"/>
      <c r="AN275" s="113"/>
      <c r="AO275" s="113"/>
      <c r="AP275" s="113"/>
      <c r="AQ275" s="113"/>
      <c r="AR275" s="113"/>
      <c r="AS275" s="113"/>
      <c r="AT275" s="137"/>
      <c r="AU275" s="137"/>
      <c r="AV275" s="137"/>
      <c r="AW275" s="137"/>
      <c r="AX275" s="137"/>
      <c r="AY275" s="137"/>
      <c r="AZ275" s="137"/>
      <c r="BA275" s="137"/>
      <c r="BB275" s="137"/>
      <c r="BC275" s="137"/>
      <c r="BD275" s="137"/>
    </row>
    <row r="276" spans="33:56" ht="18" customHeight="1">
      <c r="AG276" s="137"/>
      <c r="AH276" s="113"/>
      <c r="AI276" s="113"/>
      <c r="AJ276" s="113"/>
      <c r="AK276" s="113"/>
      <c r="AL276" s="113"/>
      <c r="AM276" s="113"/>
      <c r="AN276" s="113"/>
      <c r="AO276" s="113"/>
      <c r="AP276" s="113"/>
      <c r="AQ276" s="113"/>
      <c r="AR276" s="113"/>
      <c r="AS276" s="113"/>
      <c r="AT276" s="137"/>
      <c r="AU276" s="137"/>
      <c r="AV276" s="137"/>
      <c r="AW276" s="137"/>
      <c r="AX276" s="137"/>
      <c r="AY276" s="137"/>
      <c r="AZ276" s="137"/>
      <c r="BA276" s="137"/>
      <c r="BB276" s="137"/>
      <c r="BC276" s="137"/>
      <c r="BD276" s="137"/>
    </row>
    <row r="277" spans="33:56" ht="18" customHeight="1">
      <c r="AG277" s="137"/>
      <c r="AH277" s="113"/>
      <c r="AI277" s="113"/>
      <c r="AJ277" s="113"/>
      <c r="AK277" s="113"/>
      <c r="AL277" s="113"/>
      <c r="AM277" s="113"/>
      <c r="AN277" s="113"/>
      <c r="AO277" s="113"/>
      <c r="AP277" s="113"/>
      <c r="AQ277" s="113"/>
      <c r="AR277" s="113"/>
      <c r="AS277" s="113"/>
      <c r="AT277" s="137"/>
      <c r="AU277" s="137"/>
      <c r="AV277" s="137"/>
      <c r="AW277" s="137"/>
      <c r="AX277" s="137"/>
      <c r="AY277" s="137"/>
      <c r="AZ277" s="137"/>
      <c r="BA277" s="137"/>
      <c r="BB277" s="137"/>
      <c r="BC277" s="137"/>
      <c r="BD277" s="137"/>
    </row>
    <row r="278" spans="33:56" ht="18" customHeight="1">
      <c r="AG278" s="137"/>
      <c r="AH278" s="113"/>
      <c r="AI278" s="113"/>
      <c r="AJ278" s="113"/>
      <c r="AK278" s="113"/>
      <c r="AL278" s="113"/>
      <c r="AM278" s="113"/>
      <c r="AN278" s="113"/>
      <c r="AO278" s="113"/>
      <c r="AP278" s="113"/>
      <c r="AQ278" s="113"/>
      <c r="AR278" s="113"/>
      <c r="AS278" s="113"/>
      <c r="AT278" s="137"/>
      <c r="AU278" s="137"/>
      <c r="AV278" s="137"/>
      <c r="AW278" s="137"/>
      <c r="AX278" s="137"/>
      <c r="AY278" s="137"/>
      <c r="AZ278" s="137"/>
      <c r="BA278" s="137"/>
      <c r="BB278" s="137"/>
      <c r="BC278" s="137"/>
      <c r="BD278" s="137"/>
    </row>
    <row r="279" spans="33:56" ht="18" customHeight="1">
      <c r="AG279" s="137"/>
      <c r="AH279" s="113"/>
      <c r="AI279" s="113"/>
      <c r="AJ279" s="113"/>
      <c r="AK279" s="113"/>
      <c r="AL279" s="113"/>
      <c r="AM279" s="113"/>
      <c r="AN279" s="113"/>
      <c r="AO279" s="113"/>
      <c r="AP279" s="113"/>
      <c r="AQ279" s="113"/>
      <c r="AR279" s="113"/>
      <c r="AS279" s="113"/>
      <c r="AT279" s="137"/>
      <c r="AU279" s="137"/>
      <c r="AV279" s="137"/>
      <c r="AW279" s="137"/>
      <c r="AX279" s="137"/>
      <c r="AY279" s="137"/>
      <c r="AZ279" s="137"/>
      <c r="BA279" s="137"/>
      <c r="BB279" s="137"/>
      <c r="BC279" s="137"/>
      <c r="BD279" s="137"/>
    </row>
    <row r="280" spans="33:56" ht="18" customHeight="1">
      <c r="AG280" s="137"/>
      <c r="AH280" s="113"/>
      <c r="AI280" s="113"/>
      <c r="AJ280" s="113"/>
      <c r="AK280" s="113"/>
      <c r="AL280" s="113"/>
      <c r="AM280" s="113"/>
      <c r="AN280" s="113"/>
      <c r="AO280" s="113"/>
      <c r="AP280" s="113"/>
      <c r="AQ280" s="113"/>
      <c r="AR280" s="113"/>
      <c r="AS280" s="113"/>
      <c r="AT280" s="137"/>
      <c r="AU280" s="137"/>
      <c r="AV280" s="137"/>
      <c r="AW280" s="137"/>
      <c r="AX280" s="137"/>
      <c r="AY280" s="137"/>
      <c r="AZ280" s="137"/>
      <c r="BA280" s="137"/>
      <c r="BB280" s="137"/>
      <c r="BC280" s="137"/>
      <c r="BD280" s="137"/>
    </row>
    <row r="281" spans="33:56" ht="18" customHeight="1">
      <c r="AG281" s="137"/>
      <c r="AH281" s="113"/>
      <c r="AI281" s="113"/>
      <c r="AJ281" s="113"/>
      <c r="AK281" s="113"/>
      <c r="AL281" s="113"/>
      <c r="AM281" s="113"/>
      <c r="AN281" s="113"/>
      <c r="AO281" s="113"/>
      <c r="AP281" s="113"/>
      <c r="AQ281" s="113"/>
      <c r="AR281" s="113"/>
      <c r="AS281" s="113"/>
      <c r="AT281" s="137"/>
      <c r="AU281" s="137"/>
      <c r="AV281" s="137"/>
      <c r="AW281" s="137"/>
      <c r="AX281" s="137"/>
      <c r="AY281" s="137"/>
      <c r="AZ281" s="137"/>
      <c r="BA281" s="137"/>
      <c r="BB281" s="137"/>
      <c r="BC281" s="137"/>
      <c r="BD281" s="137"/>
    </row>
    <row r="282" spans="33:56" ht="18" customHeight="1">
      <c r="AG282" s="137"/>
      <c r="AH282" s="113"/>
      <c r="AI282" s="113"/>
      <c r="AJ282" s="113"/>
      <c r="AK282" s="113"/>
      <c r="AL282" s="113"/>
      <c r="AM282" s="113"/>
      <c r="AN282" s="113"/>
      <c r="AO282" s="113"/>
      <c r="AP282" s="113"/>
      <c r="AQ282" s="113"/>
      <c r="AR282" s="113"/>
      <c r="AS282" s="113"/>
      <c r="AT282" s="137"/>
      <c r="AU282" s="137"/>
      <c r="AV282" s="137"/>
      <c r="AW282" s="137"/>
      <c r="AX282" s="137"/>
      <c r="AY282" s="137"/>
      <c r="AZ282" s="137"/>
      <c r="BA282" s="137"/>
      <c r="BB282" s="137"/>
      <c r="BC282" s="137"/>
      <c r="BD282" s="137"/>
    </row>
    <row r="283" spans="33:56" ht="18" customHeight="1">
      <c r="AG283" s="137"/>
      <c r="AH283" s="113"/>
      <c r="AI283" s="113"/>
      <c r="AJ283" s="113"/>
      <c r="AK283" s="113"/>
      <c r="AL283" s="113"/>
      <c r="AM283" s="113"/>
      <c r="AN283" s="113"/>
      <c r="AO283" s="113"/>
      <c r="AP283" s="113"/>
      <c r="AQ283" s="113"/>
      <c r="AR283" s="113"/>
      <c r="AS283" s="113"/>
      <c r="AT283" s="137"/>
      <c r="AU283" s="137"/>
      <c r="AV283" s="137"/>
      <c r="AW283" s="137"/>
      <c r="AX283" s="137"/>
      <c r="AY283" s="137"/>
      <c r="AZ283" s="137"/>
      <c r="BA283" s="137"/>
      <c r="BB283" s="137"/>
      <c r="BC283" s="137"/>
      <c r="BD283" s="137"/>
    </row>
    <row r="284" spans="33:56" ht="18" customHeight="1">
      <c r="AG284" s="137"/>
      <c r="AH284" s="113"/>
      <c r="AI284" s="113"/>
      <c r="AJ284" s="113"/>
      <c r="AK284" s="113"/>
      <c r="AL284" s="113"/>
      <c r="AM284" s="113"/>
      <c r="AN284" s="113"/>
      <c r="AO284" s="113"/>
      <c r="AP284" s="113"/>
      <c r="AQ284" s="113"/>
      <c r="AR284" s="113"/>
      <c r="AS284" s="113"/>
      <c r="AT284" s="137"/>
      <c r="AU284" s="137"/>
      <c r="AV284" s="137"/>
      <c r="AW284" s="137"/>
      <c r="AX284" s="137"/>
      <c r="AY284" s="137"/>
      <c r="AZ284" s="137"/>
      <c r="BA284" s="137"/>
      <c r="BB284" s="137"/>
      <c r="BC284" s="137"/>
      <c r="BD284" s="137"/>
    </row>
    <row r="285" spans="33:56" ht="18" customHeight="1">
      <c r="AG285" s="137"/>
      <c r="AH285" s="113"/>
      <c r="AI285" s="113"/>
      <c r="AJ285" s="113"/>
      <c r="AK285" s="113"/>
      <c r="AL285" s="113"/>
      <c r="AM285" s="113"/>
      <c r="AN285" s="113"/>
      <c r="AO285" s="113"/>
      <c r="AP285" s="113"/>
      <c r="AQ285" s="113"/>
      <c r="AR285" s="113"/>
      <c r="AS285" s="113"/>
      <c r="AT285" s="137"/>
      <c r="AU285" s="137"/>
      <c r="AV285" s="137"/>
      <c r="AW285" s="137"/>
      <c r="AX285" s="137"/>
      <c r="AY285" s="137"/>
      <c r="AZ285" s="137"/>
      <c r="BA285" s="137"/>
      <c r="BB285" s="137"/>
      <c r="BC285" s="137"/>
      <c r="BD285" s="137"/>
    </row>
    <row r="286" spans="33:56" ht="18" customHeight="1">
      <c r="AG286" s="137"/>
      <c r="AH286" s="113"/>
      <c r="AI286" s="113"/>
      <c r="AJ286" s="113"/>
      <c r="AK286" s="113"/>
      <c r="AL286" s="113"/>
      <c r="AM286" s="113"/>
      <c r="AN286" s="113"/>
      <c r="AO286" s="113"/>
      <c r="AP286" s="113"/>
      <c r="AQ286" s="113"/>
      <c r="AR286" s="113"/>
      <c r="AS286" s="113"/>
      <c r="AT286" s="137"/>
      <c r="AU286" s="137"/>
      <c r="AV286" s="137"/>
      <c r="AW286" s="137"/>
      <c r="AX286" s="137"/>
      <c r="AY286" s="137"/>
      <c r="AZ286" s="137"/>
      <c r="BA286" s="137"/>
      <c r="BB286" s="137"/>
      <c r="BC286" s="137"/>
      <c r="BD286" s="137"/>
    </row>
    <row r="287" spans="33:56" ht="18" customHeight="1">
      <c r="AG287" s="137"/>
      <c r="AH287" s="113"/>
      <c r="AI287" s="113"/>
      <c r="AJ287" s="113"/>
      <c r="AK287" s="113"/>
      <c r="AL287" s="113"/>
      <c r="AM287" s="113"/>
      <c r="AN287" s="113"/>
      <c r="AO287" s="113"/>
      <c r="AP287" s="113"/>
      <c r="AQ287" s="113"/>
      <c r="AR287" s="113"/>
      <c r="AS287" s="113"/>
      <c r="AT287" s="137"/>
      <c r="AU287" s="137"/>
      <c r="AV287" s="137"/>
      <c r="AW287" s="137"/>
      <c r="AX287" s="137"/>
      <c r="AY287" s="137"/>
      <c r="AZ287" s="137"/>
      <c r="BA287" s="137"/>
      <c r="BB287" s="137"/>
      <c r="BC287" s="137"/>
      <c r="BD287" s="137"/>
    </row>
    <row r="288" spans="33:56" ht="18" customHeight="1">
      <c r="AG288" s="137"/>
      <c r="AH288" s="113"/>
      <c r="AI288" s="113"/>
      <c r="AJ288" s="113"/>
      <c r="AK288" s="113"/>
      <c r="AL288" s="113"/>
      <c r="AM288" s="113"/>
      <c r="AN288" s="113"/>
      <c r="AO288" s="113"/>
      <c r="AP288" s="113"/>
      <c r="AQ288" s="113"/>
      <c r="AR288" s="113"/>
      <c r="AS288" s="113"/>
      <c r="AT288" s="137"/>
      <c r="AU288" s="137"/>
      <c r="AV288" s="137"/>
      <c r="AW288" s="137"/>
      <c r="AX288" s="137"/>
      <c r="AY288" s="137"/>
      <c r="AZ288" s="137"/>
      <c r="BA288" s="137"/>
      <c r="BB288" s="137"/>
      <c r="BC288" s="137"/>
      <c r="BD288" s="137"/>
    </row>
    <row r="289" spans="33:56" ht="18" customHeight="1">
      <c r="AG289" s="137"/>
      <c r="AH289" s="113"/>
      <c r="AI289" s="113"/>
      <c r="AJ289" s="113"/>
      <c r="AK289" s="113"/>
      <c r="AL289" s="113"/>
      <c r="AM289" s="113"/>
      <c r="AN289" s="113"/>
      <c r="AO289" s="113"/>
      <c r="AP289" s="113"/>
      <c r="AQ289" s="113"/>
      <c r="AR289" s="113"/>
      <c r="AS289" s="113"/>
      <c r="AT289" s="137"/>
      <c r="AU289" s="137"/>
      <c r="AV289" s="137"/>
      <c r="AW289" s="137"/>
      <c r="AX289" s="137"/>
      <c r="AY289" s="137"/>
      <c r="AZ289" s="137"/>
      <c r="BA289" s="137"/>
      <c r="BB289" s="137"/>
      <c r="BC289" s="137"/>
      <c r="BD289" s="137"/>
    </row>
    <row r="290" spans="33:56" ht="18" customHeight="1">
      <c r="AG290" s="137"/>
      <c r="AH290" s="113"/>
      <c r="AI290" s="113"/>
      <c r="AJ290" s="113"/>
      <c r="AK290" s="113"/>
      <c r="AL290" s="113"/>
      <c r="AM290" s="113"/>
      <c r="AN290" s="113"/>
      <c r="AO290" s="113"/>
      <c r="AP290" s="113"/>
      <c r="AQ290" s="113"/>
      <c r="AR290" s="113"/>
      <c r="AS290" s="113"/>
      <c r="AT290" s="137"/>
      <c r="AU290" s="137"/>
      <c r="AV290" s="137"/>
      <c r="AW290" s="137"/>
      <c r="AX290" s="137"/>
      <c r="AY290" s="137"/>
      <c r="AZ290" s="137"/>
      <c r="BA290" s="137"/>
      <c r="BB290" s="137"/>
      <c r="BC290" s="137"/>
      <c r="BD290" s="137"/>
    </row>
    <row r="291" spans="33:56" ht="18" customHeight="1">
      <c r="AG291" s="137"/>
      <c r="AH291" s="113"/>
      <c r="AI291" s="113"/>
      <c r="AJ291" s="113"/>
      <c r="AK291" s="113"/>
      <c r="AL291" s="113"/>
      <c r="AM291" s="113"/>
      <c r="AN291" s="113"/>
      <c r="AO291" s="113"/>
      <c r="AP291" s="113"/>
      <c r="AQ291" s="113"/>
      <c r="AR291" s="113"/>
      <c r="AS291" s="113"/>
      <c r="AT291" s="137"/>
      <c r="AU291" s="137"/>
      <c r="AV291" s="137"/>
      <c r="AW291" s="137"/>
      <c r="AX291" s="137"/>
      <c r="AY291" s="137"/>
      <c r="AZ291" s="137"/>
      <c r="BA291" s="137"/>
      <c r="BB291" s="137"/>
      <c r="BC291" s="137"/>
      <c r="BD291" s="137"/>
    </row>
    <row r="292" spans="33:56" ht="18" customHeight="1">
      <c r="AG292" s="137"/>
      <c r="AH292" s="113"/>
      <c r="AI292" s="113"/>
      <c r="AJ292" s="113"/>
      <c r="AK292" s="113"/>
      <c r="AL292" s="113"/>
      <c r="AM292" s="113"/>
      <c r="AN292" s="113"/>
      <c r="AO292" s="113"/>
      <c r="AP292" s="113"/>
      <c r="AQ292" s="113"/>
      <c r="AR292" s="113"/>
      <c r="AS292" s="113"/>
      <c r="AT292" s="137"/>
      <c r="AU292" s="137"/>
      <c r="AV292" s="137"/>
      <c r="AW292" s="137"/>
      <c r="AX292" s="137"/>
      <c r="AY292" s="137"/>
      <c r="AZ292" s="137"/>
      <c r="BA292" s="137"/>
      <c r="BB292" s="137"/>
      <c r="BC292" s="137"/>
      <c r="BD292" s="137"/>
    </row>
    <row r="293" spans="33:56" ht="18" customHeight="1">
      <c r="AG293" s="137"/>
      <c r="AH293" s="113"/>
      <c r="AI293" s="113"/>
      <c r="AJ293" s="113"/>
      <c r="AK293" s="113"/>
      <c r="AL293" s="113"/>
      <c r="AM293" s="113"/>
      <c r="AN293" s="113"/>
      <c r="AO293" s="113"/>
      <c r="AP293" s="113"/>
      <c r="AQ293" s="113"/>
      <c r="AR293" s="113"/>
      <c r="AS293" s="113"/>
      <c r="AT293" s="137"/>
      <c r="AU293" s="137"/>
      <c r="AV293" s="137"/>
      <c r="AW293" s="137"/>
      <c r="AX293" s="137"/>
      <c r="AY293" s="137"/>
      <c r="AZ293" s="137"/>
      <c r="BA293" s="137"/>
      <c r="BB293" s="137"/>
      <c r="BC293" s="137"/>
      <c r="BD293" s="137"/>
    </row>
    <row r="294" spans="33:56" ht="18" customHeight="1">
      <c r="AG294" s="137"/>
      <c r="AH294" s="113"/>
      <c r="AI294" s="113"/>
      <c r="AJ294" s="113"/>
      <c r="AK294" s="113"/>
      <c r="AL294" s="113"/>
      <c r="AM294" s="113"/>
      <c r="AN294" s="113"/>
      <c r="AO294" s="113"/>
      <c r="AP294" s="113"/>
      <c r="AQ294" s="113"/>
      <c r="AR294" s="113"/>
      <c r="AS294" s="113"/>
      <c r="AT294" s="137"/>
      <c r="AU294" s="137"/>
      <c r="AV294" s="137"/>
      <c r="AW294" s="137"/>
      <c r="AX294" s="137"/>
      <c r="AY294" s="137"/>
      <c r="AZ294" s="137"/>
      <c r="BA294" s="137"/>
      <c r="BB294" s="137"/>
      <c r="BC294" s="137"/>
      <c r="BD294" s="137"/>
    </row>
    <row r="295" spans="33:56" ht="18" customHeight="1">
      <c r="AG295" s="137"/>
      <c r="AH295" s="113"/>
      <c r="AI295" s="113"/>
      <c r="AJ295" s="113"/>
      <c r="AK295" s="113"/>
      <c r="AL295" s="113"/>
      <c r="AM295" s="113"/>
      <c r="AN295" s="113"/>
      <c r="AO295" s="113"/>
      <c r="AP295" s="113"/>
      <c r="AQ295" s="113"/>
      <c r="AR295" s="113"/>
      <c r="AS295" s="113"/>
      <c r="AT295" s="137"/>
      <c r="AU295" s="137"/>
      <c r="AV295" s="137"/>
      <c r="AW295" s="137"/>
      <c r="AX295" s="137"/>
      <c r="AY295" s="137"/>
      <c r="AZ295" s="137"/>
      <c r="BA295" s="137"/>
      <c r="BB295" s="137"/>
      <c r="BC295" s="137"/>
      <c r="BD295" s="137"/>
    </row>
    <row r="296" spans="33:56" ht="18" customHeight="1">
      <c r="AG296" s="137"/>
      <c r="AH296" s="113"/>
      <c r="AI296" s="113"/>
      <c r="AJ296" s="113"/>
      <c r="AK296" s="113"/>
      <c r="AL296" s="113"/>
      <c r="AM296" s="113"/>
      <c r="AN296" s="113"/>
      <c r="AO296" s="113"/>
      <c r="AP296" s="113"/>
      <c r="AQ296" s="113"/>
      <c r="AR296" s="113"/>
      <c r="AS296" s="113"/>
      <c r="AT296" s="137"/>
      <c r="AU296" s="137"/>
      <c r="AV296" s="137"/>
      <c r="AW296" s="137"/>
      <c r="AX296" s="137"/>
      <c r="AY296" s="137"/>
      <c r="AZ296" s="137"/>
      <c r="BA296" s="137"/>
      <c r="BB296" s="137"/>
      <c r="BC296" s="137"/>
      <c r="BD296" s="137"/>
    </row>
    <row r="297" spans="33:56" ht="18" customHeight="1">
      <c r="AG297" s="137"/>
      <c r="AH297" s="113"/>
      <c r="AI297" s="113"/>
      <c r="AJ297" s="113"/>
      <c r="AK297" s="113"/>
      <c r="AL297" s="113"/>
      <c r="AM297" s="113"/>
      <c r="AN297" s="113"/>
      <c r="AO297" s="113"/>
      <c r="AP297" s="113"/>
      <c r="AQ297" s="113"/>
      <c r="AR297" s="113"/>
      <c r="AS297" s="113"/>
      <c r="AT297" s="137"/>
      <c r="AU297" s="137"/>
      <c r="AV297" s="137"/>
      <c r="AW297" s="137"/>
      <c r="AX297" s="137"/>
      <c r="AY297" s="137"/>
      <c r="AZ297" s="137"/>
      <c r="BA297" s="137"/>
      <c r="BB297" s="137"/>
      <c r="BC297" s="137"/>
      <c r="BD297" s="137"/>
    </row>
    <row r="298" spans="33:56" ht="18" customHeight="1">
      <c r="AG298" s="137"/>
      <c r="AH298" s="113"/>
      <c r="AI298" s="113"/>
      <c r="AJ298" s="113"/>
      <c r="AK298" s="113"/>
      <c r="AL298" s="113"/>
      <c r="AM298" s="113"/>
      <c r="AN298" s="113"/>
      <c r="AO298" s="113"/>
      <c r="AP298" s="113"/>
      <c r="AQ298" s="113"/>
      <c r="AR298" s="113"/>
      <c r="AS298" s="113"/>
      <c r="AT298" s="137"/>
      <c r="AU298" s="137"/>
      <c r="AV298" s="137"/>
      <c r="AW298" s="137"/>
      <c r="AX298" s="137"/>
      <c r="AY298" s="137"/>
      <c r="AZ298" s="137"/>
      <c r="BA298" s="137"/>
      <c r="BB298" s="137"/>
      <c r="BC298" s="137"/>
      <c r="BD298" s="137"/>
    </row>
    <row r="299" spans="33:56" ht="18" customHeight="1">
      <c r="AG299" s="137"/>
      <c r="AH299" s="113"/>
      <c r="AI299" s="113"/>
      <c r="AJ299" s="113"/>
      <c r="AK299" s="113"/>
      <c r="AL299" s="113"/>
      <c r="AM299" s="113"/>
      <c r="AN299" s="113"/>
      <c r="AO299" s="113"/>
      <c r="AP299" s="113"/>
      <c r="AQ299" s="113"/>
      <c r="AR299" s="113"/>
      <c r="AS299" s="113"/>
      <c r="AT299" s="137"/>
      <c r="AU299" s="137"/>
      <c r="AV299" s="137"/>
      <c r="AW299" s="137"/>
      <c r="AX299" s="137"/>
      <c r="AY299" s="137"/>
      <c r="AZ299" s="137"/>
      <c r="BA299" s="137"/>
      <c r="BB299" s="137"/>
      <c r="BC299" s="137"/>
      <c r="BD299" s="137"/>
    </row>
    <row r="300" spans="33:56" ht="18" customHeight="1">
      <c r="AG300" s="137"/>
      <c r="AH300" s="113"/>
      <c r="AI300" s="113"/>
      <c r="AJ300" s="113"/>
      <c r="AK300" s="113"/>
      <c r="AL300" s="113"/>
      <c r="AM300" s="113"/>
      <c r="AN300" s="113"/>
      <c r="AO300" s="113"/>
      <c r="AP300" s="113"/>
      <c r="AQ300" s="113"/>
      <c r="AR300" s="113"/>
      <c r="AS300" s="113"/>
      <c r="AT300" s="137"/>
      <c r="AU300" s="137"/>
      <c r="AV300" s="137"/>
      <c r="AW300" s="137"/>
      <c r="AX300" s="137"/>
      <c r="AY300" s="137"/>
      <c r="AZ300" s="137"/>
      <c r="BA300" s="137"/>
      <c r="BB300" s="137"/>
      <c r="BC300" s="137"/>
      <c r="BD300" s="137"/>
    </row>
    <row r="301" spans="33:56" ht="18" customHeight="1">
      <c r="AG301" s="137"/>
      <c r="AH301" s="113"/>
      <c r="AI301" s="113"/>
      <c r="AJ301" s="113"/>
      <c r="AK301" s="113"/>
      <c r="AL301" s="113"/>
      <c r="AM301" s="113"/>
      <c r="AN301" s="113"/>
      <c r="AO301" s="113"/>
      <c r="AP301" s="113"/>
      <c r="AQ301" s="113"/>
      <c r="AR301" s="113"/>
      <c r="AS301" s="113"/>
      <c r="AT301" s="137"/>
      <c r="AU301" s="137"/>
      <c r="AV301" s="137"/>
      <c r="AW301" s="137"/>
      <c r="AX301" s="137"/>
      <c r="AY301" s="137"/>
      <c r="AZ301" s="137"/>
      <c r="BA301" s="137"/>
      <c r="BB301" s="137"/>
      <c r="BC301" s="137"/>
      <c r="BD301" s="137"/>
    </row>
    <row r="302" spans="33:56" ht="18" customHeight="1">
      <c r="AG302" s="137"/>
      <c r="AH302" s="113"/>
      <c r="AI302" s="113"/>
      <c r="AJ302" s="113"/>
      <c r="AK302" s="113"/>
      <c r="AL302" s="113"/>
      <c r="AM302" s="113"/>
      <c r="AN302" s="113"/>
      <c r="AO302" s="113"/>
      <c r="AP302" s="113"/>
      <c r="AQ302" s="113"/>
      <c r="AR302" s="113"/>
      <c r="AS302" s="113"/>
      <c r="AT302" s="137"/>
      <c r="AU302" s="137"/>
      <c r="AV302" s="137"/>
      <c r="AW302" s="137"/>
      <c r="AX302" s="137"/>
      <c r="AY302" s="137"/>
      <c r="AZ302" s="137"/>
      <c r="BA302" s="137"/>
      <c r="BB302" s="137"/>
      <c r="BC302" s="137"/>
      <c r="BD302" s="137"/>
    </row>
    <row r="303" spans="33:56" ht="18" customHeight="1">
      <c r="AG303" s="137"/>
      <c r="AH303" s="113"/>
      <c r="AI303" s="113"/>
      <c r="AJ303" s="113"/>
      <c r="AK303" s="113"/>
      <c r="AL303" s="113"/>
      <c r="AM303" s="113"/>
      <c r="AN303" s="113"/>
      <c r="AO303" s="113"/>
      <c r="AP303" s="113"/>
      <c r="AQ303" s="113"/>
      <c r="AR303" s="113"/>
      <c r="AS303" s="113"/>
      <c r="AT303" s="137"/>
      <c r="AU303" s="137"/>
      <c r="AV303" s="137"/>
      <c r="AW303" s="137"/>
      <c r="AX303" s="137"/>
      <c r="AY303" s="137"/>
      <c r="AZ303" s="137"/>
      <c r="BA303" s="137"/>
      <c r="BB303" s="137"/>
      <c r="BC303" s="137"/>
      <c r="BD303" s="137"/>
    </row>
    <row r="304" spans="33:56" ht="18" customHeight="1">
      <c r="AG304" s="137"/>
      <c r="AH304" s="113"/>
      <c r="AI304" s="113"/>
      <c r="AJ304" s="113"/>
      <c r="AK304" s="113"/>
      <c r="AL304" s="113"/>
      <c r="AM304" s="113"/>
      <c r="AN304" s="113"/>
      <c r="AO304" s="113"/>
      <c r="AP304" s="113"/>
      <c r="AQ304" s="113"/>
      <c r="AR304" s="113"/>
      <c r="AS304" s="113"/>
      <c r="AT304" s="137"/>
      <c r="AU304" s="137"/>
      <c r="AV304" s="137"/>
      <c r="AW304" s="137"/>
      <c r="AX304" s="137"/>
      <c r="AY304" s="137"/>
      <c r="AZ304" s="137"/>
      <c r="BA304" s="137"/>
      <c r="BB304" s="137"/>
      <c r="BC304" s="137"/>
      <c r="BD304" s="137"/>
    </row>
    <row r="305" spans="33:56" ht="18" customHeight="1">
      <c r="AG305" s="137"/>
      <c r="AH305" s="113"/>
      <c r="AI305" s="113"/>
      <c r="AJ305" s="113"/>
      <c r="AK305" s="113"/>
      <c r="AL305" s="113"/>
      <c r="AM305" s="113"/>
      <c r="AN305" s="113"/>
      <c r="AO305" s="113"/>
      <c r="AP305" s="113"/>
      <c r="AQ305" s="113"/>
      <c r="AR305" s="113"/>
      <c r="AS305" s="113"/>
      <c r="AT305" s="137"/>
      <c r="AU305" s="137"/>
      <c r="AV305" s="137"/>
      <c r="AW305" s="137"/>
      <c r="AX305" s="137"/>
      <c r="AY305" s="137"/>
      <c r="AZ305" s="137"/>
      <c r="BA305" s="137"/>
      <c r="BB305" s="137"/>
      <c r="BC305" s="137"/>
      <c r="BD305" s="137"/>
    </row>
    <row r="306" spans="33:56" ht="18" customHeight="1">
      <c r="AG306" s="137"/>
      <c r="AH306" s="113"/>
      <c r="AI306" s="113"/>
      <c r="AJ306" s="113"/>
      <c r="AK306" s="113"/>
      <c r="AL306" s="113"/>
      <c r="AM306" s="113"/>
      <c r="AN306" s="113"/>
      <c r="AO306" s="113"/>
      <c r="AP306" s="113"/>
      <c r="AQ306" s="113"/>
      <c r="AR306" s="113"/>
      <c r="AS306" s="113"/>
      <c r="AT306" s="137"/>
      <c r="AU306" s="137"/>
      <c r="AV306" s="137"/>
      <c r="AW306" s="137"/>
      <c r="AX306" s="137"/>
      <c r="AY306" s="137"/>
      <c r="AZ306" s="137"/>
      <c r="BA306" s="137"/>
      <c r="BB306" s="137"/>
      <c r="BC306" s="137"/>
      <c r="BD306" s="137"/>
    </row>
    <row r="307" spans="33:56" ht="18" customHeight="1">
      <c r="AG307" s="137"/>
      <c r="AH307" s="113"/>
      <c r="AI307" s="113"/>
      <c r="AJ307" s="113"/>
      <c r="AK307" s="113"/>
      <c r="AL307" s="113"/>
      <c r="AM307" s="113"/>
      <c r="AN307" s="113"/>
      <c r="AO307" s="113"/>
      <c r="AP307" s="113"/>
      <c r="AQ307" s="113"/>
      <c r="AR307" s="113"/>
      <c r="AS307" s="113"/>
      <c r="AT307" s="137"/>
      <c r="AU307" s="137"/>
      <c r="AV307" s="137"/>
      <c r="AW307" s="137"/>
      <c r="AX307" s="137"/>
      <c r="AY307" s="137"/>
      <c r="AZ307" s="137"/>
      <c r="BA307" s="137"/>
      <c r="BB307" s="137"/>
      <c r="BC307" s="137"/>
      <c r="BD307" s="137"/>
    </row>
    <row r="308" spans="33:56" ht="18" customHeight="1">
      <c r="AG308" s="137"/>
      <c r="AH308" s="113"/>
      <c r="AI308" s="113"/>
      <c r="AJ308" s="113"/>
      <c r="AK308" s="113"/>
      <c r="AL308" s="113"/>
      <c r="AM308" s="113"/>
      <c r="AN308" s="113"/>
      <c r="AO308" s="113"/>
      <c r="AP308" s="113"/>
      <c r="AQ308" s="113"/>
      <c r="AR308" s="113"/>
      <c r="AS308" s="113"/>
      <c r="AT308" s="137"/>
      <c r="AU308" s="137"/>
      <c r="AV308" s="137"/>
      <c r="AW308" s="137"/>
      <c r="AX308" s="137"/>
      <c r="AY308" s="137"/>
      <c r="AZ308" s="137"/>
      <c r="BA308" s="137"/>
      <c r="BB308" s="137"/>
      <c r="BC308" s="137"/>
      <c r="BD308" s="137"/>
    </row>
    <row r="309" spans="33:56" ht="18" customHeight="1">
      <c r="AG309" s="137"/>
      <c r="AH309" s="113"/>
      <c r="AI309" s="113"/>
      <c r="AJ309" s="113"/>
      <c r="AK309" s="113"/>
      <c r="AL309" s="113"/>
      <c r="AM309" s="113"/>
      <c r="AN309" s="113"/>
      <c r="AO309" s="113"/>
      <c r="AP309" s="113"/>
      <c r="AQ309" s="113"/>
      <c r="AR309" s="113"/>
      <c r="AS309" s="113"/>
      <c r="AT309" s="137"/>
      <c r="AU309" s="137"/>
      <c r="AV309" s="137"/>
      <c r="AW309" s="137"/>
      <c r="AX309" s="137"/>
      <c r="AY309" s="137"/>
      <c r="AZ309" s="137"/>
      <c r="BA309" s="137"/>
      <c r="BB309" s="137"/>
      <c r="BC309" s="137"/>
      <c r="BD309" s="137"/>
    </row>
    <row r="310" spans="33:56" ht="18" customHeight="1">
      <c r="AG310" s="137"/>
      <c r="AH310" s="113"/>
      <c r="AI310" s="113"/>
      <c r="AJ310" s="113"/>
      <c r="AK310" s="113"/>
      <c r="AL310" s="113"/>
      <c r="AM310" s="113"/>
      <c r="AN310" s="113"/>
      <c r="AO310" s="113"/>
      <c r="AP310" s="113"/>
      <c r="AQ310" s="113"/>
      <c r="AR310" s="113"/>
      <c r="AS310" s="113"/>
      <c r="AT310" s="137"/>
      <c r="AU310" s="137"/>
      <c r="AV310" s="137"/>
      <c r="AW310" s="137"/>
      <c r="AX310" s="137"/>
      <c r="AY310" s="137"/>
      <c r="AZ310" s="137"/>
      <c r="BA310" s="137"/>
      <c r="BB310" s="137"/>
      <c r="BC310" s="137"/>
      <c r="BD310" s="137"/>
    </row>
    <row r="311" spans="33:56" ht="18" customHeight="1">
      <c r="AG311" s="137"/>
      <c r="AH311" s="113"/>
      <c r="AI311" s="113"/>
      <c r="AJ311" s="113"/>
      <c r="AK311" s="113"/>
      <c r="AL311" s="113"/>
      <c r="AM311" s="113"/>
      <c r="AN311" s="113"/>
      <c r="AO311" s="113"/>
      <c r="AP311" s="113"/>
      <c r="AQ311" s="113"/>
      <c r="AR311" s="113"/>
      <c r="AS311" s="113"/>
      <c r="AT311" s="137"/>
      <c r="AU311" s="137"/>
      <c r="AV311" s="137"/>
      <c r="AW311" s="137"/>
      <c r="AX311" s="137"/>
      <c r="AY311" s="137"/>
      <c r="AZ311" s="137"/>
      <c r="BA311" s="137"/>
      <c r="BB311" s="137"/>
      <c r="BC311" s="137"/>
      <c r="BD311" s="137"/>
    </row>
    <row r="312" spans="33:56" ht="18" customHeight="1">
      <c r="AG312" s="137"/>
      <c r="AH312" s="113"/>
      <c r="AI312" s="113"/>
      <c r="AJ312" s="113"/>
      <c r="AK312" s="113"/>
      <c r="AL312" s="113"/>
      <c r="AM312" s="113"/>
      <c r="AN312" s="113"/>
      <c r="AO312" s="113"/>
      <c r="AP312" s="113"/>
      <c r="AQ312" s="113"/>
      <c r="AR312" s="113"/>
      <c r="AS312" s="113"/>
      <c r="AT312" s="137"/>
      <c r="AU312" s="137"/>
      <c r="AV312" s="137"/>
      <c r="AW312" s="137"/>
      <c r="AX312" s="137"/>
      <c r="AY312" s="137"/>
      <c r="AZ312" s="137"/>
      <c r="BA312" s="137"/>
      <c r="BB312" s="137"/>
      <c r="BC312" s="137"/>
      <c r="BD312" s="137"/>
    </row>
    <row r="313" spans="33:56" ht="18" customHeight="1">
      <c r="AG313" s="137"/>
      <c r="AH313" s="113"/>
      <c r="AI313" s="113"/>
      <c r="AJ313" s="113"/>
      <c r="AK313" s="113"/>
      <c r="AL313" s="113"/>
      <c r="AM313" s="113"/>
      <c r="AN313" s="113"/>
      <c r="AO313" s="113"/>
      <c r="AP313" s="113"/>
      <c r="AQ313" s="113"/>
      <c r="AR313" s="113"/>
      <c r="AS313" s="113"/>
      <c r="AT313" s="137"/>
      <c r="AU313" s="137"/>
      <c r="AV313" s="137"/>
      <c r="AW313" s="137"/>
      <c r="AX313" s="137"/>
      <c r="AY313" s="137"/>
      <c r="AZ313" s="137"/>
      <c r="BA313" s="137"/>
      <c r="BB313" s="137"/>
      <c r="BC313" s="137"/>
      <c r="BD313" s="137"/>
    </row>
    <row r="314" spans="33:56" ht="18" customHeight="1">
      <c r="AG314" s="137"/>
      <c r="AH314" s="113"/>
      <c r="AI314" s="113"/>
      <c r="AJ314" s="113"/>
      <c r="AK314" s="113"/>
      <c r="AL314" s="113"/>
      <c r="AM314" s="113"/>
      <c r="AN314" s="113"/>
      <c r="AO314" s="113"/>
      <c r="AP314" s="113"/>
      <c r="AQ314" s="113"/>
      <c r="AR314" s="113"/>
      <c r="AS314" s="113"/>
      <c r="AT314" s="137"/>
      <c r="AU314" s="137"/>
      <c r="AV314" s="137"/>
      <c r="AW314" s="137"/>
      <c r="AX314" s="137"/>
      <c r="AY314" s="137"/>
      <c r="AZ314" s="137"/>
      <c r="BA314" s="137"/>
      <c r="BB314" s="137"/>
      <c r="BC314" s="137"/>
      <c r="BD314" s="137"/>
    </row>
    <row r="315" spans="33:56" ht="18" customHeight="1">
      <c r="AG315" s="137"/>
      <c r="AH315" s="113"/>
      <c r="AI315" s="113"/>
      <c r="AJ315" s="113"/>
      <c r="AK315" s="113"/>
      <c r="AL315" s="113"/>
      <c r="AM315" s="113"/>
      <c r="AN315" s="113"/>
      <c r="AO315" s="113"/>
      <c r="AP315" s="113"/>
      <c r="AQ315" s="113"/>
      <c r="AR315" s="113"/>
      <c r="AS315" s="113"/>
      <c r="AT315" s="137"/>
      <c r="AU315" s="137"/>
      <c r="AV315" s="137"/>
      <c r="AW315" s="137"/>
      <c r="AX315" s="137"/>
      <c r="AY315" s="137"/>
      <c r="AZ315" s="137"/>
      <c r="BA315" s="137"/>
      <c r="BB315" s="137"/>
      <c r="BC315" s="137"/>
      <c r="BD315" s="137"/>
    </row>
    <row r="316" spans="33:56" ht="18" customHeight="1">
      <c r="AG316" s="137"/>
      <c r="AH316" s="113"/>
      <c r="AI316" s="113"/>
      <c r="AJ316" s="113"/>
      <c r="AK316" s="113"/>
      <c r="AL316" s="113"/>
      <c r="AM316" s="113"/>
      <c r="AN316" s="113"/>
      <c r="AO316" s="113"/>
      <c r="AP316" s="113"/>
      <c r="AQ316" s="113"/>
      <c r="AR316" s="113"/>
      <c r="AS316" s="113"/>
      <c r="AT316" s="137"/>
      <c r="AU316" s="137"/>
      <c r="AV316" s="137"/>
      <c r="AW316" s="137"/>
      <c r="AX316" s="137"/>
      <c r="AY316" s="137"/>
      <c r="AZ316" s="137"/>
      <c r="BA316" s="137"/>
      <c r="BB316" s="137"/>
      <c r="BC316" s="137"/>
      <c r="BD316" s="137"/>
    </row>
    <row r="317" spans="33:56" ht="18" customHeight="1">
      <c r="AG317" s="137"/>
      <c r="AH317" s="113"/>
      <c r="AI317" s="113"/>
      <c r="AJ317" s="113"/>
      <c r="AK317" s="113"/>
      <c r="AL317" s="113"/>
      <c r="AM317" s="113"/>
      <c r="AN317" s="113"/>
      <c r="AO317" s="113"/>
      <c r="AP317" s="113"/>
      <c r="AQ317" s="113"/>
      <c r="AR317" s="113"/>
      <c r="AS317" s="113"/>
      <c r="AT317" s="137"/>
      <c r="AU317" s="137"/>
      <c r="AV317" s="137"/>
      <c r="AW317" s="137"/>
      <c r="AX317" s="137"/>
      <c r="AY317" s="137"/>
      <c r="AZ317" s="137"/>
      <c r="BA317" s="137"/>
      <c r="BB317" s="137"/>
      <c r="BC317" s="137"/>
      <c r="BD317" s="137"/>
    </row>
    <row r="318" spans="33:56" ht="18" customHeight="1">
      <c r="AG318" s="137"/>
      <c r="AH318" s="113"/>
      <c r="AI318" s="113"/>
      <c r="AJ318" s="113"/>
      <c r="AK318" s="113"/>
      <c r="AL318" s="113"/>
      <c r="AM318" s="113"/>
      <c r="AN318" s="113"/>
      <c r="AO318" s="113"/>
      <c r="AP318" s="113"/>
      <c r="AQ318" s="113"/>
      <c r="AR318" s="113"/>
      <c r="AS318" s="113"/>
      <c r="AT318" s="137"/>
      <c r="AU318" s="137"/>
      <c r="AV318" s="137"/>
      <c r="AW318" s="137"/>
      <c r="AX318" s="137"/>
      <c r="AY318" s="137"/>
      <c r="AZ318" s="137"/>
      <c r="BA318" s="137"/>
      <c r="BB318" s="137"/>
      <c r="BC318" s="137"/>
      <c r="BD318" s="137"/>
    </row>
    <row r="319" spans="33:56" ht="18" customHeight="1">
      <c r="AG319" s="137"/>
      <c r="AH319" s="113"/>
      <c r="AI319" s="113"/>
      <c r="AJ319" s="113"/>
      <c r="AK319" s="113"/>
      <c r="AL319" s="113"/>
      <c r="AM319" s="113"/>
      <c r="AN319" s="113"/>
      <c r="AO319" s="113"/>
      <c r="AP319" s="113"/>
      <c r="AQ319" s="113"/>
      <c r="AR319" s="113"/>
      <c r="AS319" s="113"/>
      <c r="AT319" s="137"/>
      <c r="AU319" s="137"/>
      <c r="AV319" s="137"/>
      <c r="AW319" s="137"/>
      <c r="AX319" s="137"/>
      <c r="AY319" s="137"/>
      <c r="AZ319" s="137"/>
      <c r="BA319" s="137"/>
      <c r="BB319" s="137"/>
      <c r="BC319" s="137"/>
      <c r="BD319" s="137"/>
    </row>
    <row r="320" spans="33:56" ht="18" customHeight="1">
      <c r="AG320" s="137"/>
      <c r="AH320" s="113"/>
      <c r="AI320" s="113"/>
      <c r="AJ320" s="113"/>
      <c r="AK320" s="113"/>
      <c r="AL320" s="113"/>
      <c r="AM320" s="113"/>
      <c r="AN320" s="113"/>
      <c r="AO320" s="113"/>
      <c r="AP320" s="113"/>
      <c r="AQ320" s="113"/>
      <c r="AR320" s="113"/>
      <c r="AS320" s="113"/>
      <c r="AT320" s="137"/>
      <c r="AU320" s="137"/>
      <c r="AV320" s="137"/>
      <c r="AW320" s="137"/>
      <c r="AX320" s="137"/>
      <c r="AY320" s="137"/>
      <c r="AZ320" s="137"/>
      <c r="BA320" s="137"/>
      <c r="BB320" s="137"/>
      <c r="BC320" s="137"/>
      <c r="BD320" s="137"/>
    </row>
    <row r="321" spans="33:56" ht="18" customHeight="1">
      <c r="AG321" s="137"/>
      <c r="AH321" s="113"/>
      <c r="AI321" s="113"/>
      <c r="AJ321" s="113"/>
      <c r="AK321" s="113"/>
      <c r="AL321" s="113"/>
      <c r="AM321" s="113"/>
      <c r="AN321" s="113"/>
      <c r="AO321" s="113"/>
      <c r="AP321" s="113"/>
      <c r="AQ321" s="113"/>
      <c r="AR321" s="113"/>
      <c r="AS321" s="113"/>
      <c r="AT321" s="137"/>
      <c r="AU321" s="137"/>
      <c r="AV321" s="137"/>
      <c r="AW321" s="137"/>
      <c r="AX321" s="137"/>
      <c r="AY321" s="137"/>
      <c r="AZ321" s="137"/>
      <c r="BA321" s="137"/>
      <c r="BB321" s="137"/>
      <c r="BC321" s="137"/>
      <c r="BD321" s="137"/>
    </row>
    <row r="322" spans="33:56" ht="18" customHeight="1">
      <c r="AG322" s="137"/>
      <c r="AH322" s="113"/>
      <c r="AI322" s="113"/>
      <c r="AJ322" s="113"/>
      <c r="AK322" s="113"/>
      <c r="AL322" s="113"/>
      <c r="AM322" s="113"/>
      <c r="AN322" s="113"/>
      <c r="AO322" s="113"/>
      <c r="AP322" s="113"/>
      <c r="AQ322" s="113"/>
      <c r="AR322" s="113"/>
      <c r="AS322" s="113"/>
      <c r="AT322" s="137"/>
      <c r="AU322" s="137"/>
      <c r="AV322" s="137"/>
      <c r="AW322" s="137"/>
      <c r="AX322" s="137"/>
      <c r="AY322" s="137"/>
      <c r="AZ322" s="137"/>
      <c r="BA322" s="137"/>
      <c r="BB322" s="137"/>
      <c r="BC322" s="137"/>
      <c r="BD322" s="137"/>
    </row>
    <row r="323" spans="33:56" ht="18" customHeight="1">
      <c r="AG323" s="137"/>
      <c r="AH323" s="113"/>
      <c r="AI323" s="113"/>
      <c r="AJ323" s="113"/>
      <c r="AK323" s="113"/>
      <c r="AL323" s="113"/>
      <c r="AM323" s="113"/>
      <c r="AN323" s="113"/>
      <c r="AO323" s="113"/>
      <c r="AP323" s="113"/>
      <c r="AQ323" s="113"/>
      <c r="AR323" s="113"/>
      <c r="AS323" s="113"/>
      <c r="AT323" s="137"/>
      <c r="AU323" s="137"/>
      <c r="AV323" s="137"/>
      <c r="AW323" s="137"/>
      <c r="AX323" s="137"/>
      <c r="AY323" s="137"/>
      <c r="AZ323" s="137"/>
      <c r="BA323" s="137"/>
      <c r="BB323" s="137"/>
      <c r="BC323" s="137"/>
      <c r="BD323" s="137"/>
    </row>
    <row r="324" spans="33:56" ht="18" customHeight="1">
      <c r="AG324" s="137"/>
      <c r="AH324" s="113"/>
      <c r="AI324" s="113"/>
      <c r="AJ324" s="113"/>
      <c r="AK324" s="113"/>
      <c r="AL324" s="113"/>
      <c r="AM324" s="113"/>
      <c r="AN324" s="113"/>
      <c r="AO324" s="113"/>
      <c r="AP324" s="113"/>
      <c r="AQ324" s="113"/>
      <c r="AR324" s="113"/>
      <c r="AS324" s="113"/>
      <c r="AT324" s="137"/>
      <c r="AU324" s="137"/>
      <c r="AV324" s="137"/>
      <c r="AW324" s="137"/>
      <c r="AX324" s="137"/>
      <c r="AY324" s="137"/>
      <c r="AZ324" s="137"/>
      <c r="BA324" s="137"/>
      <c r="BB324" s="137"/>
      <c r="BC324" s="137"/>
      <c r="BD324" s="137"/>
    </row>
    <row r="325" spans="33:56" ht="18" customHeight="1">
      <c r="AG325" s="137"/>
      <c r="AH325" s="113"/>
      <c r="AI325" s="113"/>
      <c r="AJ325" s="113"/>
      <c r="AK325" s="113"/>
      <c r="AL325" s="113"/>
      <c r="AM325" s="113"/>
      <c r="AN325" s="113"/>
      <c r="AO325" s="113"/>
      <c r="AP325" s="113"/>
      <c r="AQ325" s="113"/>
      <c r="AR325" s="113"/>
      <c r="AS325" s="113"/>
      <c r="AT325" s="137"/>
      <c r="AU325" s="137"/>
      <c r="AV325" s="137"/>
      <c r="AW325" s="137"/>
      <c r="AX325" s="137"/>
      <c r="AY325" s="137"/>
      <c r="AZ325" s="137"/>
      <c r="BA325" s="137"/>
      <c r="BB325" s="137"/>
      <c r="BC325" s="137"/>
      <c r="BD325" s="137"/>
    </row>
    <row r="326" spans="33:56" ht="18" customHeight="1">
      <c r="AG326" s="137"/>
      <c r="AH326" s="113"/>
      <c r="AI326" s="113"/>
      <c r="AJ326" s="113"/>
      <c r="AK326" s="113"/>
      <c r="AL326" s="113"/>
      <c r="AM326" s="113"/>
      <c r="AN326" s="113"/>
      <c r="AO326" s="113"/>
      <c r="AP326" s="113"/>
      <c r="AQ326" s="113"/>
      <c r="AR326" s="113"/>
      <c r="AS326" s="113"/>
      <c r="AT326" s="137"/>
      <c r="AU326" s="137"/>
      <c r="AV326" s="137"/>
      <c r="AW326" s="137"/>
      <c r="AX326" s="137"/>
      <c r="AY326" s="137"/>
      <c r="AZ326" s="137"/>
      <c r="BA326" s="137"/>
      <c r="BB326" s="137"/>
      <c r="BC326" s="137"/>
      <c r="BD326" s="137"/>
    </row>
    <row r="327" spans="33:56" ht="18" customHeight="1">
      <c r="AG327" s="137"/>
      <c r="AH327" s="113"/>
      <c r="AI327" s="113"/>
      <c r="AJ327" s="113"/>
      <c r="AK327" s="113"/>
      <c r="AL327" s="113"/>
      <c r="AM327" s="113"/>
      <c r="AN327" s="113"/>
      <c r="AO327" s="113"/>
      <c r="AP327" s="113"/>
      <c r="AQ327" s="113"/>
      <c r="AR327" s="113"/>
      <c r="AS327" s="113"/>
      <c r="AT327" s="137"/>
      <c r="AU327" s="137"/>
      <c r="AV327" s="137"/>
      <c r="AW327" s="137"/>
      <c r="AX327" s="137"/>
      <c r="AY327" s="137"/>
      <c r="AZ327" s="137"/>
      <c r="BA327" s="137"/>
      <c r="BB327" s="137"/>
      <c r="BC327" s="137"/>
      <c r="BD327" s="137"/>
    </row>
    <row r="328" spans="33:56" ht="18" customHeight="1">
      <c r="AG328" s="137"/>
      <c r="AH328" s="113"/>
      <c r="AI328" s="113"/>
      <c r="AJ328" s="113"/>
      <c r="AK328" s="113"/>
      <c r="AL328" s="113"/>
      <c r="AM328" s="113"/>
      <c r="AN328" s="113"/>
      <c r="AO328" s="113"/>
      <c r="AP328" s="113"/>
      <c r="AQ328" s="113"/>
      <c r="AR328" s="113"/>
      <c r="AS328" s="113"/>
      <c r="AT328" s="137"/>
      <c r="AU328" s="137"/>
      <c r="AV328" s="137"/>
      <c r="AW328" s="137"/>
      <c r="AX328" s="137"/>
      <c r="AY328" s="137"/>
      <c r="AZ328" s="137"/>
      <c r="BA328" s="137"/>
      <c r="BB328" s="137"/>
      <c r="BC328" s="137"/>
      <c r="BD328" s="137"/>
    </row>
    <row r="329" spans="33:56" ht="18" customHeight="1">
      <c r="AG329" s="137"/>
      <c r="AH329" s="113"/>
      <c r="AI329" s="113"/>
      <c r="AJ329" s="113"/>
      <c r="AK329" s="113"/>
      <c r="AL329" s="113"/>
      <c r="AM329" s="113"/>
      <c r="AN329" s="113"/>
      <c r="AO329" s="113"/>
      <c r="AP329" s="113"/>
      <c r="AQ329" s="113"/>
      <c r="AR329" s="113"/>
      <c r="AS329" s="113"/>
      <c r="AT329" s="137"/>
      <c r="AU329" s="137"/>
      <c r="AV329" s="137"/>
      <c r="AW329" s="137"/>
      <c r="AX329" s="137"/>
      <c r="AY329" s="137"/>
      <c r="AZ329" s="137"/>
      <c r="BA329" s="137"/>
      <c r="BB329" s="137"/>
      <c r="BC329" s="137"/>
      <c r="BD329" s="137"/>
    </row>
    <row r="330" spans="33:56" ht="18" customHeight="1">
      <c r="AG330" s="137"/>
      <c r="AH330" s="113"/>
      <c r="AI330" s="113"/>
      <c r="AJ330" s="113"/>
      <c r="AK330" s="113"/>
      <c r="AL330" s="113"/>
      <c r="AM330" s="113"/>
      <c r="AN330" s="113"/>
      <c r="AO330" s="113"/>
      <c r="AP330" s="113"/>
      <c r="AQ330" s="113"/>
      <c r="AR330" s="113"/>
      <c r="AS330" s="113"/>
      <c r="AT330" s="137"/>
      <c r="AU330" s="137"/>
      <c r="AV330" s="137"/>
      <c r="AW330" s="137"/>
      <c r="AX330" s="137"/>
      <c r="AY330" s="137"/>
      <c r="AZ330" s="137"/>
      <c r="BA330" s="137"/>
      <c r="BB330" s="137"/>
      <c r="BC330" s="137"/>
      <c r="BD330" s="137"/>
    </row>
    <row r="331" spans="33:56" ht="18" customHeight="1">
      <c r="AG331" s="137"/>
      <c r="AH331" s="113"/>
      <c r="AI331" s="113"/>
      <c r="AJ331" s="113"/>
      <c r="AK331" s="113"/>
      <c r="AL331" s="113"/>
      <c r="AM331" s="113"/>
      <c r="AN331" s="113"/>
      <c r="AO331" s="113"/>
      <c r="AP331" s="113"/>
      <c r="AQ331" s="113"/>
      <c r="AR331" s="113"/>
      <c r="AS331" s="113"/>
      <c r="AT331" s="137"/>
      <c r="AU331" s="137"/>
      <c r="AV331" s="137"/>
      <c r="AW331" s="137"/>
      <c r="AX331" s="137"/>
      <c r="AY331" s="137"/>
      <c r="AZ331" s="137"/>
      <c r="BA331" s="137"/>
      <c r="BB331" s="137"/>
      <c r="BC331" s="137"/>
      <c r="BD331" s="137"/>
    </row>
    <row r="332" spans="33:56" ht="18" customHeight="1">
      <c r="AG332" s="137"/>
      <c r="AH332" s="113"/>
      <c r="AI332" s="113"/>
      <c r="AJ332" s="113"/>
      <c r="AK332" s="113"/>
      <c r="AL332" s="113"/>
      <c r="AM332" s="113"/>
      <c r="AN332" s="113"/>
      <c r="AO332" s="113"/>
      <c r="AP332" s="113"/>
      <c r="AQ332" s="113"/>
      <c r="AR332" s="113"/>
      <c r="AS332" s="113"/>
      <c r="AT332" s="137"/>
      <c r="AU332" s="137"/>
      <c r="AV332" s="137"/>
      <c r="AW332" s="137"/>
      <c r="AX332" s="137"/>
      <c r="AY332" s="137"/>
      <c r="AZ332" s="137"/>
      <c r="BA332" s="137"/>
      <c r="BB332" s="137"/>
      <c r="BC332" s="137"/>
      <c r="BD332" s="137"/>
    </row>
    <row r="333" spans="33:56" ht="18" customHeight="1">
      <c r="AG333" s="137"/>
      <c r="AH333" s="113"/>
      <c r="AI333" s="113"/>
      <c r="AJ333" s="113"/>
      <c r="AK333" s="113"/>
      <c r="AL333" s="113"/>
      <c r="AM333" s="113"/>
      <c r="AN333" s="113"/>
      <c r="AO333" s="113"/>
      <c r="AP333" s="113"/>
      <c r="AQ333" s="113"/>
      <c r="AR333" s="113"/>
      <c r="AS333" s="113"/>
      <c r="AT333" s="137"/>
      <c r="AU333" s="137"/>
      <c r="AV333" s="137"/>
      <c r="AW333" s="137"/>
      <c r="AX333" s="137"/>
      <c r="AY333" s="137"/>
      <c r="AZ333" s="137"/>
      <c r="BA333" s="137"/>
      <c r="BB333" s="137"/>
      <c r="BC333" s="137"/>
      <c r="BD333" s="137"/>
    </row>
    <row r="334" spans="33:56" ht="18" customHeight="1">
      <c r="AG334" s="137"/>
      <c r="AH334" s="113"/>
      <c r="AI334" s="113"/>
      <c r="AJ334" s="113"/>
      <c r="AK334" s="113"/>
      <c r="AL334" s="113"/>
      <c r="AM334" s="113"/>
      <c r="AN334" s="113"/>
      <c r="AO334" s="113"/>
      <c r="AP334" s="113"/>
      <c r="AQ334" s="113"/>
      <c r="AR334" s="113"/>
      <c r="AS334" s="113"/>
      <c r="AT334" s="137"/>
      <c r="AU334" s="137"/>
      <c r="AV334" s="137"/>
      <c r="AW334" s="137"/>
      <c r="AX334" s="137"/>
      <c r="AY334" s="137"/>
      <c r="AZ334" s="137"/>
      <c r="BA334" s="137"/>
      <c r="BB334" s="137"/>
      <c r="BC334" s="137"/>
      <c r="BD334" s="137"/>
    </row>
    <row r="335" spans="33:56" ht="18" customHeight="1">
      <c r="AG335" s="137"/>
      <c r="AH335" s="113"/>
      <c r="AI335" s="113"/>
      <c r="AJ335" s="113"/>
      <c r="AK335" s="113"/>
      <c r="AL335" s="113"/>
      <c r="AM335" s="113"/>
      <c r="AN335" s="113"/>
      <c r="AO335" s="113"/>
      <c r="AP335" s="113"/>
      <c r="AQ335" s="113"/>
      <c r="AR335" s="113"/>
      <c r="AS335" s="113"/>
      <c r="AT335" s="137"/>
      <c r="AU335" s="137"/>
      <c r="AV335" s="137"/>
      <c r="AW335" s="137"/>
      <c r="AX335" s="137"/>
      <c r="AY335" s="137"/>
      <c r="AZ335" s="137"/>
      <c r="BA335" s="137"/>
      <c r="BB335" s="137"/>
      <c r="BC335" s="137"/>
      <c r="BD335" s="137"/>
    </row>
    <row r="336" spans="33:56" ht="18" customHeight="1">
      <c r="AG336" s="137"/>
      <c r="AH336" s="113"/>
      <c r="AI336" s="113"/>
      <c r="AJ336" s="113"/>
      <c r="AK336" s="113"/>
      <c r="AL336" s="113"/>
      <c r="AM336" s="113"/>
      <c r="AN336" s="113"/>
      <c r="AO336" s="113"/>
      <c r="AP336" s="113"/>
      <c r="AQ336" s="113"/>
      <c r="AR336" s="113"/>
      <c r="AS336" s="113"/>
      <c r="AT336" s="137"/>
      <c r="AU336" s="137"/>
      <c r="AV336" s="137"/>
      <c r="AW336" s="137"/>
      <c r="AX336" s="137"/>
      <c r="AY336" s="137"/>
      <c r="AZ336" s="137"/>
      <c r="BA336" s="137"/>
      <c r="BB336" s="137"/>
      <c r="BC336" s="137"/>
      <c r="BD336" s="137"/>
    </row>
    <row r="337" spans="33:56" ht="18" customHeight="1">
      <c r="AG337" s="137"/>
      <c r="AH337" s="113"/>
      <c r="AI337" s="113"/>
      <c r="AJ337" s="113"/>
      <c r="AK337" s="113"/>
      <c r="AL337" s="113"/>
      <c r="AM337" s="113"/>
      <c r="AN337" s="113"/>
      <c r="AO337" s="113"/>
      <c r="AP337" s="113"/>
      <c r="AQ337" s="113"/>
      <c r="AR337" s="113"/>
      <c r="AS337" s="113"/>
      <c r="AT337" s="137"/>
      <c r="AU337" s="137"/>
      <c r="AV337" s="137"/>
      <c r="AW337" s="137"/>
      <c r="AX337" s="137"/>
      <c r="AY337" s="137"/>
      <c r="AZ337" s="137"/>
      <c r="BA337" s="137"/>
      <c r="BB337" s="137"/>
      <c r="BC337" s="137"/>
      <c r="BD337" s="137"/>
    </row>
    <row r="338" spans="33:56" ht="18" customHeight="1">
      <c r="AG338" s="137"/>
      <c r="AH338" s="113"/>
      <c r="AI338" s="113"/>
      <c r="AJ338" s="113"/>
      <c r="AK338" s="113"/>
      <c r="AL338" s="113"/>
      <c r="AM338" s="113"/>
      <c r="AN338" s="113"/>
      <c r="AO338" s="113"/>
      <c r="AP338" s="113"/>
      <c r="AQ338" s="113"/>
      <c r="AR338" s="113"/>
      <c r="AS338" s="113"/>
      <c r="AT338" s="137"/>
      <c r="AU338" s="137"/>
      <c r="AV338" s="137"/>
      <c r="AW338" s="137"/>
      <c r="AX338" s="137"/>
      <c r="AY338" s="137"/>
      <c r="AZ338" s="137"/>
      <c r="BA338" s="137"/>
      <c r="BB338" s="137"/>
      <c r="BC338" s="137"/>
      <c r="BD338" s="137"/>
    </row>
    <row r="339" spans="33:56" ht="18" customHeight="1">
      <c r="AG339" s="137"/>
      <c r="AH339" s="113"/>
      <c r="AI339" s="113"/>
      <c r="AJ339" s="113"/>
      <c r="AK339" s="113"/>
      <c r="AL339" s="113"/>
      <c r="AM339" s="113"/>
      <c r="AN339" s="113"/>
      <c r="AO339" s="113"/>
      <c r="AP339" s="113"/>
      <c r="AQ339" s="113"/>
      <c r="AR339" s="113"/>
      <c r="AS339" s="113"/>
      <c r="AT339" s="137"/>
      <c r="AU339" s="137"/>
      <c r="AV339" s="137"/>
      <c r="AW339" s="137"/>
      <c r="AX339" s="137"/>
      <c r="AY339" s="137"/>
      <c r="AZ339" s="137"/>
      <c r="BA339" s="137"/>
      <c r="BB339" s="137"/>
      <c r="BC339" s="137"/>
      <c r="BD339" s="137"/>
    </row>
    <row r="340" spans="33:56" ht="18" customHeight="1">
      <c r="AG340" s="137"/>
      <c r="AH340" s="113"/>
      <c r="AI340" s="113"/>
      <c r="AJ340" s="113"/>
      <c r="AK340" s="113"/>
      <c r="AL340" s="113"/>
      <c r="AM340" s="113"/>
      <c r="AN340" s="113"/>
      <c r="AO340" s="113"/>
      <c r="AP340" s="113"/>
      <c r="AQ340" s="113"/>
      <c r="AR340" s="113"/>
      <c r="AS340" s="113"/>
      <c r="AT340" s="137"/>
      <c r="AU340" s="137"/>
      <c r="AV340" s="137"/>
      <c r="AW340" s="137"/>
      <c r="AX340" s="137"/>
      <c r="AY340" s="137"/>
      <c r="AZ340" s="137"/>
      <c r="BA340" s="137"/>
      <c r="BB340" s="137"/>
      <c r="BC340" s="137"/>
      <c r="BD340" s="137"/>
    </row>
    <row r="341" spans="33:56" ht="18" customHeight="1">
      <c r="AG341" s="137"/>
      <c r="AH341" s="113"/>
      <c r="AI341" s="113"/>
      <c r="AJ341" s="113"/>
      <c r="AK341" s="113"/>
      <c r="AL341" s="113"/>
      <c r="AM341" s="113"/>
      <c r="AN341" s="113"/>
      <c r="AO341" s="113"/>
      <c r="AP341" s="113"/>
      <c r="AQ341" s="113"/>
      <c r="AR341" s="113"/>
      <c r="AS341" s="113"/>
      <c r="AT341" s="137"/>
      <c r="AU341" s="137"/>
      <c r="AV341" s="137"/>
      <c r="AW341" s="137"/>
      <c r="AX341" s="137"/>
      <c r="AY341" s="137"/>
      <c r="AZ341" s="137"/>
      <c r="BA341" s="137"/>
      <c r="BB341" s="137"/>
      <c r="BC341" s="137"/>
      <c r="BD341" s="137"/>
    </row>
    <row r="342" spans="33:56" ht="18" customHeight="1">
      <c r="AG342" s="137"/>
      <c r="AH342" s="113"/>
      <c r="AI342" s="113"/>
      <c r="AJ342" s="113"/>
      <c r="AK342" s="113"/>
      <c r="AL342" s="113"/>
      <c r="AM342" s="113"/>
      <c r="AN342" s="113"/>
      <c r="AO342" s="113"/>
      <c r="AP342" s="113"/>
      <c r="AQ342" s="113"/>
      <c r="AR342" s="113"/>
      <c r="AS342" s="113"/>
      <c r="AT342" s="137"/>
      <c r="AU342" s="137"/>
      <c r="AV342" s="137"/>
      <c r="AW342" s="137"/>
      <c r="AX342" s="137"/>
      <c r="AY342" s="137"/>
      <c r="AZ342" s="137"/>
      <c r="BA342" s="137"/>
      <c r="BB342" s="137"/>
      <c r="BC342" s="137"/>
      <c r="BD342" s="137"/>
    </row>
    <row r="343" spans="33:56" ht="18" customHeight="1">
      <c r="AG343" s="137"/>
      <c r="AH343" s="113"/>
      <c r="AI343" s="113"/>
      <c r="AJ343" s="113"/>
      <c r="AK343" s="113"/>
      <c r="AL343" s="113"/>
      <c r="AM343" s="113"/>
      <c r="AN343" s="113"/>
      <c r="AO343" s="113"/>
      <c r="AP343" s="113"/>
      <c r="AQ343" s="113"/>
      <c r="AR343" s="113"/>
      <c r="AS343" s="113"/>
      <c r="AT343" s="137"/>
      <c r="AU343" s="137"/>
      <c r="AV343" s="137"/>
      <c r="AW343" s="137"/>
      <c r="AX343" s="137"/>
      <c r="AY343" s="137"/>
      <c r="AZ343" s="137"/>
      <c r="BA343" s="137"/>
      <c r="BB343" s="137"/>
      <c r="BC343" s="137"/>
      <c r="BD343" s="137"/>
    </row>
    <row r="344" spans="33:56" ht="18" customHeight="1">
      <c r="AG344" s="137"/>
      <c r="AH344" s="113"/>
      <c r="AI344" s="113"/>
      <c r="AJ344" s="113"/>
      <c r="AK344" s="113"/>
      <c r="AL344" s="113"/>
      <c r="AM344" s="113"/>
      <c r="AN344" s="113"/>
      <c r="AO344" s="113"/>
      <c r="AP344" s="113"/>
      <c r="AQ344" s="113"/>
      <c r="AR344" s="113"/>
      <c r="AS344" s="113"/>
      <c r="AT344" s="137"/>
      <c r="AU344" s="137"/>
      <c r="AV344" s="137"/>
      <c r="AW344" s="137"/>
      <c r="AX344" s="137"/>
      <c r="AY344" s="137"/>
      <c r="AZ344" s="137"/>
      <c r="BA344" s="137"/>
      <c r="BB344" s="137"/>
      <c r="BC344" s="137"/>
      <c r="BD344" s="137"/>
    </row>
    <row r="345" spans="33:56" ht="18" customHeight="1">
      <c r="AG345" s="137"/>
      <c r="AH345" s="113"/>
      <c r="AI345" s="113"/>
      <c r="AJ345" s="113"/>
      <c r="AK345" s="113"/>
      <c r="AL345" s="113"/>
      <c r="AM345" s="113"/>
      <c r="AN345" s="113"/>
      <c r="AO345" s="113"/>
      <c r="AP345" s="113"/>
      <c r="AQ345" s="113"/>
      <c r="AR345" s="113"/>
      <c r="AS345" s="113"/>
      <c r="AT345" s="137"/>
      <c r="AU345" s="137"/>
      <c r="AV345" s="137"/>
      <c r="AW345" s="137"/>
      <c r="AX345" s="137"/>
      <c r="AY345" s="137"/>
      <c r="AZ345" s="137"/>
      <c r="BA345" s="137"/>
      <c r="BB345" s="137"/>
      <c r="BC345" s="137"/>
      <c r="BD345" s="137"/>
    </row>
    <row r="346" spans="33:56" ht="18" customHeight="1">
      <c r="AG346" s="137"/>
      <c r="AH346" s="113"/>
      <c r="AI346" s="113"/>
      <c r="AJ346" s="113"/>
      <c r="AK346" s="113"/>
      <c r="AL346" s="113"/>
      <c r="AM346" s="113"/>
      <c r="AN346" s="113"/>
      <c r="AO346" s="113"/>
      <c r="AP346" s="113"/>
      <c r="AQ346" s="113"/>
      <c r="AR346" s="113"/>
      <c r="AS346" s="113"/>
      <c r="AT346" s="137"/>
      <c r="AU346" s="137"/>
      <c r="AV346" s="137"/>
      <c r="AW346" s="137"/>
      <c r="AX346" s="137"/>
      <c r="AY346" s="137"/>
      <c r="AZ346" s="137"/>
      <c r="BA346" s="137"/>
      <c r="BB346" s="137"/>
      <c r="BC346" s="137"/>
      <c r="BD346" s="137"/>
    </row>
    <row r="347" spans="33:56" ht="18" customHeight="1">
      <c r="AG347" s="137"/>
      <c r="AH347" s="113"/>
      <c r="AI347" s="113"/>
      <c r="AJ347" s="113"/>
      <c r="AK347" s="113"/>
      <c r="AL347" s="113"/>
      <c r="AM347" s="113"/>
      <c r="AN347" s="113"/>
      <c r="AO347" s="113"/>
      <c r="AP347" s="113"/>
      <c r="AQ347" s="113"/>
      <c r="AR347" s="113"/>
      <c r="AS347" s="113"/>
      <c r="AT347" s="137"/>
      <c r="AU347" s="137"/>
      <c r="AV347" s="137"/>
      <c r="AW347" s="137"/>
      <c r="AX347" s="137"/>
      <c r="AY347" s="137"/>
      <c r="AZ347" s="137"/>
      <c r="BA347" s="137"/>
      <c r="BB347" s="137"/>
      <c r="BC347" s="137"/>
      <c r="BD347" s="137"/>
    </row>
    <row r="348" spans="33:56" ht="18" customHeight="1">
      <c r="AG348" s="137"/>
      <c r="AH348" s="113"/>
      <c r="AI348" s="113"/>
      <c r="AJ348" s="113"/>
      <c r="AK348" s="113"/>
      <c r="AL348" s="113"/>
      <c r="AM348" s="113"/>
      <c r="AN348" s="113"/>
      <c r="AO348" s="113"/>
      <c r="AP348" s="113"/>
      <c r="AQ348" s="113"/>
      <c r="AR348" s="113"/>
      <c r="AS348" s="113"/>
      <c r="AT348" s="137"/>
      <c r="AU348" s="137"/>
      <c r="AV348" s="137"/>
      <c r="AW348" s="137"/>
      <c r="AX348" s="137"/>
      <c r="AY348" s="137"/>
      <c r="AZ348" s="137"/>
      <c r="BA348" s="137"/>
      <c r="BB348" s="137"/>
      <c r="BC348" s="137"/>
      <c r="BD348" s="137"/>
    </row>
    <row r="349" spans="33:56" ht="18" customHeight="1">
      <c r="AG349" s="137"/>
      <c r="AH349" s="113"/>
      <c r="AI349" s="113"/>
      <c r="AJ349" s="113"/>
      <c r="AK349" s="113"/>
      <c r="AL349" s="113"/>
      <c r="AM349" s="113"/>
      <c r="AN349" s="113"/>
      <c r="AO349" s="113"/>
      <c r="AP349" s="113"/>
      <c r="AQ349" s="113"/>
      <c r="AR349" s="113"/>
      <c r="AS349" s="113"/>
      <c r="AT349" s="137"/>
      <c r="AU349" s="137"/>
      <c r="AV349" s="137"/>
      <c r="AW349" s="137"/>
      <c r="AX349" s="137"/>
      <c r="AY349" s="137"/>
      <c r="AZ349" s="137"/>
      <c r="BA349" s="137"/>
      <c r="BB349" s="137"/>
      <c r="BC349" s="137"/>
      <c r="BD349" s="137"/>
    </row>
    <row r="350" spans="33:56" ht="18" customHeight="1">
      <c r="AG350" s="137"/>
      <c r="AH350" s="113"/>
      <c r="AI350" s="113"/>
      <c r="AJ350" s="113"/>
      <c r="AK350" s="113"/>
      <c r="AL350" s="113"/>
      <c r="AM350" s="113"/>
      <c r="AN350" s="113"/>
      <c r="AO350" s="113"/>
      <c r="AP350" s="113"/>
      <c r="AQ350" s="113"/>
      <c r="AR350" s="113"/>
      <c r="AS350" s="113"/>
      <c r="AT350" s="137"/>
      <c r="AU350" s="137"/>
      <c r="AV350" s="137"/>
      <c r="AW350" s="137"/>
      <c r="AX350" s="137"/>
      <c r="AY350" s="137"/>
      <c r="AZ350" s="137"/>
      <c r="BA350" s="137"/>
      <c r="BB350" s="137"/>
      <c r="BC350" s="137"/>
      <c r="BD350" s="137"/>
    </row>
    <row r="351" spans="33:56" ht="18" customHeight="1">
      <c r="AG351" s="137"/>
      <c r="AH351" s="113"/>
      <c r="AI351" s="113"/>
      <c r="AJ351" s="113"/>
      <c r="AK351" s="113"/>
      <c r="AL351" s="113"/>
      <c r="AM351" s="113"/>
      <c r="AN351" s="113"/>
      <c r="AO351" s="113"/>
      <c r="AP351" s="113"/>
      <c r="AQ351" s="113"/>
      <c r="AR351" s="113"/>
      <c r="AS351" s="113"/>
      <c r="AT351" s="137"/>
      <c r="AU351" s="137"/>
      <c r="AV351" s="137"/>
      <c r="AW351" s="137"/>
      <c r="AX351" s="137"/>
      <c r="AY351" s="137"/>
      <c r="AZ351" s="137"/>
      <c r="BA351" s="137"/>
      <c r="BB351" s="137"/>
      <c r="BC351" s="137"/>
      <c r="BD351" s="137"/>
    </row>
    <row r="352" spans="33:56" ht="18" customHeight="1">
      <c r="AG352" s="137"/>
      <c r="AH352" s="113"/>
      <c r="AI352" s="113"/>
      <c r="AJ352" s="113"/>
      <c r="AK352" s="113"/>
      <c r="AL352" s="113"/>
      <c r="AM352" s="113"/>
      <c r="AN352" s="113"/>
      <c r="AO352" s="113"/>
      <c r="AP352" s="113"/>
      <c r="AQ352" s="113"/>
      <c r="AR352" s="113"/>
      <c r="AS352" s="113"/>
      <c r="AT352" s="137"/>
      <c r="AU352" s="137"/>
      <c r="AV352" s="137"/>
      <c r="AW352" s="137"/>
      <c r="AX352" s="137"/>
      <c r="AY352" s="137"/>
      <c r="AZ352" s="137"/>
      <c r="BA352" s="137"/>
      <c r="BB352" s="137"/>
      <c r="BC352" s="137"/>
      <c r="BD352" s="137"/>
    </row>
    <row r="353" spans="33:56" ht="18" customHeight="1">
      <c r="AG353" s="137"/>
      <c r="AH353" s="113"/>
      <c r="AI353" s="113"/>
      <c r="AJ353" s="113"/>
      <c r="AK353" s="113"/>
      <c r="AL353" s="113"/>
      <c r="AM353" s="113"/>
      <c r="AN353" s="113"/>
      <c r="AO353" s="113"/>
      <c r="AP353" s="113"/>
      <c r="AQ353" s="113"/>
      <c r="AR353" s="113"/>
      <c r="AS353" s="113"/>
      <c r="AT353" s="137"/>
      <c r="AU353" s="137"/>
      <c r="AV353" s="137"/>
      <c r="AW353" s="137"/>
      <c r="AX353" s="137"/>
      <c r="AY353" s="137"/>
      <c r="AZ353" s="137"/>
      <c r="BA353" s="137"/>
      <c r="BB353" s="137"/>
      <c r="BC353" s="137"/>
      <c r="BD353" s="137"/>
    </row>
    <row r="354" spans="33:56" ht="18" customHeight="1">
      <c r="AG354" s="137"/>
      <c r="AH354" s="113"/>
      <c r="AI354" s="113"/>
      <c r="AJ354" s="113"/>
      <c r="AK354" s="113"/>
      <c r="AL354" s="113"/>
      <c r="AM354" s="113"/>
      <c r="AN354" s="113"/>
      <c r="AO354" s="113"/>
      <c r="AP354" s="113"/>
      <c r="AQ354" s="113"/>
      <c r="AR354" s="113"/>
      <c r="AS354" s="113"/>
      <c r="AT354" s="137"/>
      <c r="AU354" s="137"/>
      <c r="AV354" s="137"/>
      <c r="AW354" s="137"/>
      <c r="AX354" s="137"/>
      <c r="AY354" s="137"/>
      <c r="AZ354" s="137"/>
      <c r="BA354" s="137"/>
      <c r="BB354" s="137"/>
      <c r="BC354" s="137"/>
      <c r="BD354" s="137"/>
    </row>
    <row r="355" spans="33:56" ht="18" customHeight="1">
      <c r="AG355" s="137"/>
      <c r="AH355" s="113"/>
      <c r="AI355" s="113"/>
      <c r="AJ355" s="113"/>
      <c r="AK355" s="113"/>
      <c r="AL355" s="113"/>
      <c r="AM355" s="113"/>
      <c r="AN355" s="113"/>
      <c r="AO355" s="113"/>
      <c r="AP355" s="113"/>
      <c r="AQ355" s="113"/>
      <c r="AR355" s="113"/>
      <c r="AS355" s="113"/>
      <c r="AT355" s="137"/>
      <c r="AU355" s="137"/>
      <c r="AV355" s="137"/>
      <c r="AW355" s="137"/>
      <c r="AX355" s="137"/>
      <c r="AY355" s="137"/>
      <c r="AZ355" s="137"/>
      <c r="BA355" s="137"/>
      <c r="BB355" s="137"/>
      <c r="BC355" s="137"/>
      <c r="BD355" s="137"/>
    </row>
    <row r="356" spans="33:56" ht="18" customHeight="1">
      <c r="AG356" s="137"/>
      <c r="AH356" s="113"/>
      <c r="AI356" s="113"/>
      <c r="AJ356" s="113"/>
      <c r="AK356" s="113"/>
      <c r="AL356" s="113"/>
      <c r="AM356" s="113"/>
      <c r="AN356" s="113"/>
      <c r="AO356" s="113"/>
      <c r="AP356" s="113"/>
      <c r="AQ356" s="113"/>
      <c r="AR356" s="113"/>
      <c r="AS356" s="113"/>
      <c r="AT356" s="137"/>
      <c r="AU356" s="137"/>
      <c r="AV356" s="137"/>
      <c r="AW356" s="137"/>
      <c r="AX356" s="137"/>
      <c r="AY356" s="137"/>
      <c r="AZ356" s="137"/>
      <c r="BA356" s="137"/>
      <c r="BB356" s="137"/>
      <c r="BC356" s="137"/>
      <c r="BD356" s="137"/>
    </row>
    <row r="357" spans="33:56" ht="18" customHeight="1">
      <c r="AG357" s="137"/>
      <c r="AH357" s="113"/>
      <c r="AI357" s="113"/>
      <c r="AJ357" s="113"/>
      <c r="AK357" s="113"/>
      <c r="AL357" s="113"/>
      <c r="AM357" s="113"/>
      <c r="AN357" s="113"/>
      <c r="AO357" s="113"/>
      <c r="AP357" s="113"/>
      <c r="AQ357" s="113"/>
      <c r="AR357" s="113"/>
      <c r="AS357" s="113"/>
      <c r="AT357" s="137"/>
      <c r="AU357" s="137"/>
      <c r="AV357" s="137"/>
      <c r="AW357" s="137"/>
      <c r="AX357" s="137"/>
      <c r="AY357" s="137"/>
      <c r="AZ357" s="137"/>
      <c r="BA357" s="137"/>
      <c r="BB357" s="137"/>
      <c r="BC357" s="137"/>
      <c r="BD357" s="137"/>
    </row>
    <row r="358" spans="33:56" ht="18" customHeight="1">
      <c r="AG358" s="137"/>
      <c r="AH358" s="113"/>
      <c r="AI358" s="113"/>
      <c r="AJ358" s="113"/>
      <c r="AK358" s="113"/>
      <c r="AL358" s="113"/>
      <c r="AM358" s="113"/>
      <c r="AN358" s="113"/>
      <c r="AO358" s="113"/>
      <c r="AP358" s="113"/>
      <c r="AQ358" s="113"/>
      <c r="AR358" s="113"/>
      <c r="AS358" s="113"/>
      <c r="AT358" s="137"/>
      <c r="AU358" s="137"/>
      <c r="AV358" s="137"/>
      <c r="AW358" s="137"/>
      <c r="AX358" s="137"/>
      <c r="AY358" s="137"/>
      <c r="AZ358" s="137"/>
      <c r="BA358" s="137"/>
      <c r="BB358" s="137"/>
      <c r="BC358" s="137"/>
      <c r="BD358" s="137"/>
    </row>
    <row r="359" spans="33:56" ht="18" customHeight="1">
      <c r="AG359" s="137"/>
      <c r="AH359" s="113"/>
      <c r="AI359" s="113"/>
      <c r="AJ359" s="113"/>
      <c r="AK359" s="113"/>
      <c r="AL359" s="113"/>
      <c r="AM359" s="113"/>
      <c r="AN359" s="113"/>
      <c r="AO359" s="113"/>
      <c r="AP359" s="113"/>
      <c r="AQ359" s="113"/>
      <c r="AR359" s="113"/>
      <c r="AS359" s="113"/>
      <c r="AT359" s="137"/>
      <c r="AU359" s="137"/>
      <c r="AV359" s="137"/>
      <c r="AW359" s="137"/>
      <c r="AX359" s="137"/>
      <c r="AY359" s="137"/>
      <c r="AZ359" s="137"/>
      <c r="BA359" s="137"/>
      <c r="BB359" s="137"/>
      <c r="BC359" s="137"/>
      <c r="BD359" s="137"/>
    </row>
    <row r="360" spans="33:56" ht="18" customHeight="1">
      <c r="AG360" s="137"/>
      <c r="AH360" s="113"/>
      <c r="AI360" s="113"/>
      <c r="AJ360" s="113"/>
      <c r="AK360" s="113"/>
      <c r="AL360" s="113"/>
      <c r="AM360" s="113"/>
      <c r="AN360" s="113"/>
      <c r="AO360" s="113"/>
      <c r="AP360" s="113"/>
      <c r="AQ360" s="113"/>
      <c r="AR360" s="113"/>
      <c r="AS360" s="113"/>
      <c r="AT360" s="137"/>
      <c r="AU360" s="137"/>
      <c r="AV360" s="137"/>
      <c r="AW360" s="137"/>
      <c r="AX360" s="137"/>
      <c r="AY360" s="137"/>
      <c r="AZ360" s="137"/>
      <c r="BA360" s="137"/>
      <c r="BB360" s="137"/>
      <c r="BC360" s="137"/>
      <c r="BD360" s="137"/>
    </row>
    <row r="361" spans="33:56" ht="18" customHeight="1">
      <c r="AG361" s="137"/>
      <c r="AH361" s="113"/>
      <c r="AI361" s="113"/>
      <c r="AJ361" s="113"/>
      <c r="AK361" s="113"/>
      <c r="AL361" s="113"/>
      <c r="AM361" s="113"/>
      <c r="AN361" s="113"/>
      <c r="AO361" s="113"/>
      <c r="AP361" s="113"/>
      <c r="AQ361" s="113"/>
      <c r="AR361" s="113"/>
      <c r="AS361" s="113"/>
      <c r="AT361" s="137"/>
      <c r="AU361" s="137"/>
      <c r="AV361" s="137"/>
      <c r="AW361" s="137"/>
      <c r="AX361" s="137"/>
      <c r="AY361" s="137"/>
      <c r="AZ361" s="137"/>
      <c r="BA361" s="137"/>
      <c r="BB361" s="137"/>
      <c r="BC361" s="137"/>
      <c r="BD361" s="137"/>
    </row>
    <row r="362" spans="33:56" ht="18" customHeight="1">
      <c r="AG362" s="137"/>
      <c r="AH362" s="113"/>
      <c r="AI362" s="113"/>
      <c r="AJ362" s="113"/>
      <c r="AK362" s="113"/>
      <c r="AL362" s="113"/>
      <c r="AM362" s="113"/>
      <c r="AN362" s="113"/>
      <c r="AO362" s="113"/>
      <c r="AP362" s="113"/>
      <c r="AQ362" s="113"/>
      <c r="AR362" s="113"/>
      <c r="AS362" s="113"/>
      <c r="AT362" s="137"/>
      <c r="AU362" s="137"/>
      <c r="AV362" s="137"/>
      <c r="AW362" s="137"/>
      <c r="AX362" s="137"/>
      <c r="AY362" s="137"/>
      <c r="AZ362" s="137"/>
      <c r="BA362" s="137"/>
      <c r="BB362" s="137"/>
      <c r="BC362" s="137"/>
      <c r="BD362" s="137"/>
    </row>
    <row r="363" spans="33:56" ht="18" customHeight="1">
      <c r="AG363" s="137"/>
      <c r="AH363" s="113"/>
      <c r="AI363" s="113"/>
      <c r="AJ363" s="113"/>
      <c r="AK363" s="113"/>
      <c r="AL363" s="113"/>
      <c r="AM363" s="113"/>
      <c r="AN363" s="113"/>
      <c r="AO363" s="113"/>
      <c r="AP363" s="113"/>
      <c r="AQ363" s="113"/>
      <c r="AR363" s="113"/>
      <c r="AS363" s="113"/>
      <c r="AT363" s="137"/>
      <c r="AU363" s="137"/>
      <c r="AV363" s="137"/>
      <c r="AW363" s="137"/>
      <c r="AX363" s="137"/>
      <c r="AY363" s="137"/>
      <c r="AZ363" s="137"/>
      <c r="BA363" s="137"/>
      <c r="BB363" s="137"/>
      <c r="BC363" s="137"/>
      <c r="BD363" s="137"/>
    </row>
    <row r="364" spans="33:56" ht="18" customHeight="1">
      <c r="AG364" s="137"/>
      <c r="AH364" s="113"/>
      <c r="AI364" s="113"/>
      <c r="AJ364" s="113"/>
      <c r="AK364" s="113"/>
      <c r="AL364" s="113"/>
      <c r="AM364" s="113"/>
      <c r="AN364" s="113"/>
      <c r="AO364" s="113"/>
      <c r="AP364" s="113"/>
      <c r="AQ364" s="113"/>
      <c r="AR364" s="113"/>
      <c r="AS364" s="113"/>
      <c r="AT364" s="137"/>
      <c r="AU364" s="137"/>
      <c r="AV364" s="137"/>
      <c r="AW364" s="137"/>
      <c r="AX364" s="137"/>
      <c r="AY364" s="137"/>
      <c r="AZ364" s="137"/>
      <c r="BA364" s="137"/>
      <c r="BB364" s="137"/>
      <c r="BC364" s="137"/>
      <c r="BD364" s="137"/>
    </row>
    <row r="365" spans="33:56" ht="18" customHeight="1">
      <c r="AG365" s="137"/>
      <c r="AH365" s="113"/>
      <c r="AI365" s="113"/>
      <c r="AJ365" s="113"/>
      <c r="AK365" s="113"/>
      <c r="AL365" s="113"/>
      <c r="AM365" s="113"/>
      <c r="AN365" s="113"/>
      <c r="AO365" s="113"/>
      <c r="AP365" s="113"/>
      <c r="AQ365" s="113"/>
      <c r="AR365" s="113"/>
      <c r="AS365" s="113"/>
      <c r="AT365" s="137"/>
      <c r="AU365" s="137"/>
      <c r="AV365" s="137"/>
      <c r="AW365" s="137"/>
      <c r="AX365" s="137"/>
      <c r="AY365" s="137"/>
      <c r="AZ365" s="137"/>
      <c r="BA365" s="137"/>
      <c r="BB365" s="137"/>
      <c r="BC365" s="137"/>
      <c r="BD365" s="137"/>
    </row>
    <row r="366" spans="33:56" ht="18" customHeight="1">
      <c r="AG366" s="137"/>
      <c r="AH366" s="113"/>
      <c r="AI366" s="113"/>
      <c r="AJ366" s="113"/>
      <c r="AK366" s="113"/>
      <c r="AL366" s="113"/>
      <c r="AM366" s="113"/>
      <c r="AN366" s="113"/>
      <c r="AO366" s="113"/>
      <c r="AP366" s="113"/>
      <c r="AQ366" s="113"/>
      <c r="AR366" s="113"/>
      <c r="AS366" s="113"/>
      <c r="AT366" s="137"/>
      <c r="AU366" s="137"/>
      <c r="AV366" s="137"/>
      <c r="AW366" s="137"/>
      <c r="AX366" s="137"/>
      <c r="AY366" s="137"/>
      <c r="AZ366" s="137"/>
      <c r="BA366" s="137"/>
      <c r="BB366" s="137"/>
      <c r="BC366" s="137"/>
      <c r="BD366" s="137"/>
    </row>
    <row r="367" spans="33:56" ht="18" customHeight="1">
      <c r="AG367" s="137"/>
      <c r="AH367" s="113"/>
      <c r="AI367" s="113"/>
      <c r="AJ367" s="113"/>
      <c r="AK367" s="113"/>
      <c r="AL367" s="113"/>
      <c r="AM367" s="113"/>
      <c r="AN367" s="113"/>
      <c r="AO367" s="113"/>
      <c r="AP367" s="113"/>
      <c r="AQ367" s="113"/>
      <c r="AR367" s="113"/>
      <c r="AS367" s="113"/>
      <c r="AT367" s="137"/>
      <c r="AU367" s="137"/>
      <c r="AV367" s="137"/>
      <c r="AW367" s="137"/>
      <c r="AX367" s="137"/>
      <c r="AY367" s="137"/>
      <c r="AZ367" s="137"/>
      <c r="BA367" s="137"/>
      <c r="BB367" s="137"/>
      <c r="BC367" s="137"/>
      <c r="BD367" s="137"/>
    </row>
    <row r="368" spans="33:56" ht="18" customHeight="1">
      <c r="AG368" s="137"/>
      <c r="AH368" s="113"/>
      <c r="AI368" s="113"/>
      <c r="AJ368" s="113"/>
      <c r="AK368" s="113"/>
      <c r="AL368" s="113"/>
      <c r="AM368" s="113"/>
      <c r="AN368" s="113"/>
      <c r="AO368" s="113"/>
      <c r="AP368" s="113"/>
      <c r="AQ368" s="113"/>
      <c r="AR368" s="113"/>
      <c r="AS368" s="113"/>
      <c r="AT368" s="137"/>
      <c r="AU368" s="137"/>
      <c r="AV368" s="137"/>
      <c r="AW368" s="137"/>
      <c r="AX368" s="137"/>
      <c r="AY368" s="137"/>
      <c r="AZ368" s="137"/>
      <c r="BA368" s="137"/>
      <c r="BB368" s="137"/>
      <c r="BC368" s="137"/>
      <c r="BD368" s="137"/>
    </row>
    <row r="369" spans="33:56" ht="18" customHeight="1">
      <c r="AG369" s="137"/>
      <c r="AH369" s="113"/>
      <c r="AI369" s="113"/>
      <c r="AJ369" s="113"/>
      <c r="AK369" s="113"/>
      <c r="AL369" s="113"/>
      <c r="AM369" s="113"/>
      <c r="AN369" s="113"/>
      <c r="AO369" s="113"/>
      <c r="AP369" s="113"/>
      <c r="AQ369" s="113"/>
      <c r="AR369" s="113"/>
      <c r="AS369" s="113"/>
      <c r="AT369" s="137"/>
      <c r="AU369" s="137"/>
      <c r="AV369" s="137"/>
      <c r="AW369" s="137"/>
      <c r="AX369" s="137"/>
      <c r="AY369" s="137"/>
      <c r="AZ369" s="137"/>
      <c r="BA369" s="137"/>
      <c r="BB369" s="137"/>
      <c r="BC369" s="137"/>
      <c r="BD369" s="137"/>
    </row>
    <row r="370" spans="33:56" ht="18" customHeight="1">
      <c r="AG370" s="137"/>
      <c r="AH370" s="113"/>
      <c r="AI370" s="113"/>
      <c r="AJ370" s="113"/>
      <c r="AK370" s="113"/>
      <c r="AL370" s="113"/>
      <c r="AM370" s="113"/>
      <c r="AN370" s="113"/>
      <c r="AO370" s="113"/>
      <c r="AP370" s="113"/>
      <c r="AQ370" s="113"/>
      <c r="AR370" s="113"/>
      <c r="AS370" s="113"/>
      <c r="AT370" s="137"/>
      <c r="AU370" s="137"/>
      <c r="AV370" s="137"/>
      <c r="AW370" s="137"/>
      <c r="AX370" s="137"/>
      <c r="AY370" s="137"/>
      <c r="AZ370" s="137"/>
      <c r="BA370" s="137"/>
      <c r="BB370" s="137"/>
      <c r="BC370" s="137"/>
      <c r="BD370" s="137"/>
    </row>
    <row r="371" spans="33:56" ht="18" customHeight="1">
      <c r="AG371" s="137"/>
      <c r="AH371" s="113"/>
      <c r="AI371" s="113"/>
      <c r="AJ371" s="113"/>
      <c r="AK371" s="113"/>
      <c r="AL371" s="113"/>
      <c r="AM371" s="113"/>
      <c r="AN371" s="113"/>
      <c r="AO371" s="113"/>
      <c r="AP371" s="113"/>
      <c r="AQ371" s="113"/>
      <c r="AR371" s="113"/>
      <c r="AS371" s="113"/>
      <c r="AT371" s="137"/>
      <c r="AU371" s="137"/>
      <c r="AV371" s="137"/>
      <c r="AW371" s="137"/>
      <c r="AX371" s="137"/>
      <c r="AY371" s="137"/>
      <c r="AZ371" s="137"/>
      <c r="BA371" s="137"/>
      <c r="BB371" s="137"/>
      <c r="BC371" s="137"/>
      <c r="BD371" s="137"/>
    </row>
    <row r="372" spans="33:56" ht="18" customHeight="1">
      <c r="AG372" s="137"/>
      <c r="AH372" s="113"/>
      <c r="AI372" s="113"/>
      <c r="AJ372" s="113"/>
      <c r="AK372" s="113"/>
      <c r="AL372" s="113"/>
      <c r="AM372" s="113"/>
      <c r="AN372" s="113"/>
      <c r="AO372" s="113"/>
      <c r="AP372" s="113"/>
      <c r="AQ372" s="113"/>
      <c r="AR372" s="113"/>
      <c r="AS372" s="113"/>
      <c r="AT372" s="137"/>
      <c r="AU372" s="137"/>
      <c r="AV372" s="137"/>
      <c r="AW372" s="137"/>
      <c r="AX372" s="137"/>
      <c r="AY372" s="137"/>
      <c r="AZ372" s="137"/>
      <c r="BA372" s="137"/>
      <c r="BB372" s="137"/>
      <c r="BC372" s="137"/>
      <c r="BD372" s="137"/>
    </row>
    <row r="373" spans="33:56" ht="18" customHeight="1">
      <c r="AG373" s="137"/>
      <c r="AH373" s="113"/>
      <c r="AI373" s="113"/>
      <c r="AJ373" s="113"/>
      <c r="AK373" s="113"/>
      <c r="AL373" s="113"/>
      <c r="AM373" s="113"/>
      <c r="AN373" s="113"/>
      <c r="AO373" s="113"/>
      <c r="AP373" s="113"/>
      <c r="AQ373" s="113"/>
      <c r="AR373" s="113"/>
      <c r="AS373" s="113"/>
      <c r="AT373" s="137"/>
      <c r="AU373" s="137"/>
      <c r="AV373" s="137"/>
      <c r="AW373" s="137"/>
      <c r="AX373" s="137"/>
      <c r="AY373" s="137"/>
      <c r="AZ373" s="137"/>
      <c r="BA373" s="137"/>
      <c r="BB373" s="137"/>
      <c r="BC373" s="137"/>
      <c r="BD373" s="137"/>
    </row>
    <row r="374" spans="33:56" ht="18" customHeight="1">
      <c r="AG374" s="137"/>
      <c r="AH374" s="113"/>
      <c r="AI374" s="113"/>
      <c r="AJ374" s="113"/>
      <c r="AK374" s="113"/>
      <c r="AL374" s="113"/>
      <c r="AM374" s="113"/>
      <c r="AN374" s="113"/>
      <c r="AO374" s="113"/>
      <c r="AP374" s="113"/>
      <c r="AQ374" s="113"/>
      <c r="AR374" s="113"/>
      <c r="AS374" s="113"/>
      <c r="AT374" s="137"/>
      <c r="AU374" s="137"/>
      <c r="AV374" s="137"/>
      <c r="AW374" s="137"/>
      <c r="AX374" s="137"/>
      <c r="AY374" s="137"/>
      <c r="AZ374" s="137"/>
      <c r="BA374" s="137"/>
      <c r="BB374" s="137"/>
      <c r="BC374" s="137"/>
      <c r="BD374" s="137"/>
    </row>
    <row r="375" spans="33:56" ht="18" customHeight="1">
      <c r="AG375" s="137"/>
      <c r="AH375" s="113"/>
      <c r="AI375" s="113"/>
      <c r="AJ375" s="113"/>
      <c r="AK375" s="113"/>
      <c r="AL375" s="113"/>
      <c r="AM375" s="113"/>
      <c r="AN375" s="113"/>
      <c r="AO375" s="113"/>
      <c r="AP375" s="113"/>
      <c r="AQ375" s="113"/>
      <c r="AR375" s="113"/>
      <c r="AS375" s="113"/>
      <c r="AT375" s="137"/>
      <c r="AU375" s="137"/>
      <c r="AV375" s="137"/>
      <c r="AW375" s="137"/>
      <c r="AX375" s="137"/>
      <c r="AY375" s="137"/>
      <c r="AZ375" s="137"/>
      <c r="BA375" s="137"/>
      <c r="BB375" s="137"/>
      <c r="BC375" s="137"/>
      <c r="BD375" s="137"/>
    </row>
    <row r="376" spans="33:56" ht="18" customHeight="1">
      <c r="AG376" s="137"/>
      <c r="AH376" s="113"/>
      <c r="AI376" s="113"/>
      <c r="AJ376" s="113"/>
      <c r="AK376" s="113"/>
      <c r="AL376" s="113"/>
      <c r="AM376" s="113"/>
      <c r="AN376" s="113"/>
      <c r="AO376" s="113"/>
      <c r="AP376" s="113"/>
      <c r="AQ376" s="113"/>
      <c r="AR376" s="113"/>
      <c r="AS376" s="113"/>
      <c r="AT376" s="137"/>
      <c r="AU376" s="137"/>
      <c r="AV376" s="137"/>
      <c r="AW376" s="137"/>
      <c r="AX376" s="137"/>
      <c r="AY376" s="137"/>
      <c r="AZ376" s="137"/>
      <c r="BA376" s="137"/>
      <c r="BB376" s="137"/>
      <c r="BC376" s="137"/>
      <c r="BD376" s="137"/>
    </row>
    <row r="377" spans="33:56" ht="18" customHeight="1">
      <c r="AG377" s="137"/>
      <c r="AH377" s="113"/>
      <c r="AI377" s="113"/>
      <c r="AJ377" s="113"/>
      <c r="AK377" s="113"/>
      <c r="AL377" s="113"/>
      <c r="AM377" s="113"/>
      <c r="AN377" s="113"/>
      <c r="AO377" s="113"/>
      <c r="AP377" s="113"/>
      <c r="AQ377" s="113"/>
      <c r="AR377" s="113"/>
      <c r="AS377" s="113"/>
      <c r="AT377" s="137"/>
      <c r="AU377" s="137"/>
      <c r="AV377" s="137"/>
      <c r="AW377" s="137"/>
      <c r="AX377" s="137"/>
      <c r="AY377" s="137"/>
      <c r="AZ377" s="137"/>
      <c r="BA377" s="137"/>
      <c r="BB377" s="137"/>
      <c r="BC377" s="137"/>
      <c r="BD377" s="137"/>
    </row>
    <row r="378" spans="33:56" ht="18" customHeight="1">
      <c r="AG378" s="137"/>
      <c r="AH378" s="113"/>
      <c r="AI378" s="113"/>
      <c r="AJ378" s="113"/>
      <c r="AK378" s="113"/>
      <c r="AL378" s="113"/>
      <c r="AM378" s="113"/>
      <c r="AN378" s="113"/>
      <c r="AO378" s="113"/>
      <c r="AP378" s="113"/>
      <c r="AQ378" s="113"/>
      <c r="AR378" s="113"/>
      <c r="AS378" s="113"/>
      <c r="AT378" s="137"/>
      <c r="AU378" s="137"/>
      <c r="AV378" s="137"/>
      <c r="AW378" s="137"/>
      <c r="AX378" s="137"/>
      <c r="AY378" s="137"/>
      <c r="AZ378" s="137"/>
      <c r="BA378" s="137"/>
      <c r="BB378" s="137"/>
      <c r="BC378" s="137"/>
      <c r="BD378" s="137"/>
    </row>
    <row r="379" spans="33:56" ht="18" customHeight="1">
      <c r="AG379" s="137"/>
      <c r="AH379" s="113"/>
      <c r="AI379" s="113"/>
      <c r="AJ379" s="113"/>
      <c r="AK379" s="113"/>
      <c r="AL379" s="113"/>
      <c r="AM379" s="113"/>
      <c r="AN379" s="113"/>
      <c r="AO379" s="113"/>
      <c r="AP379" s="113"/>
      <c r="AQ379" s="113"/>
      <c r="AR379" s="113"/>
      <c r="AS379" s="113"/>
      <c r="AT379" s="137"/>
      <c r="AU379" s="137"/>
      <c r="AV379" s="137"/>
      <c r="AW379" s="137"/>
      <c r="AX379" s="137"/>
      <c r="AY379" s="137"/>
      <c r="AZ379" s="137"/>
      <c r="BA379" s="137"/>
      <c r="BB379" s="137"/>
      <c r="BC379" s="137"/>
      <c r="BD379" s="137"/>
    </row>
    <row r="380" spans="33:56" ht="18" customHeight="1">
      <c r="AG380" s="137"/>
      <c r="AH380" s="113"/>
      <c r="AI380" s="113"/>
      <c r="AJ380" s="113"/>
      <c r="AK380" s="113"/>
      <c r="AL380" s="113"/>
      <c r="AM380" s="113"/>
      <c r="AN380" s="113"/>
      <c r="AO380" s="113"/>
      <c r="AP380" s="113"/>
      <c r="AQ380" s="113"/>
      <c r="AR380" s="113"/>
      <c r="AS380" s="113"/>
      <c r="AT380" s="137"/>
      <c r="AU380" s="137"/>
      <c r="AV380" s="137"/>
      <c r="AW380" s="137"/>
      <c r="AX380" s="137"/>
      <c r="AY380" s="137"/>
      <c r="AZ380" s="137"/>
      <c r="BA380" s="137"/>
      <c r="BB380" s="137"/>
      <c r="BC380" s="137"/>
      <c r="BD380" s="137"/>
    </row>
    <row r="381" spans="33:56" ht="18" customHeight="1">
      <c r="AG381" s="137"/>
      <c r="AH381" s="113"/>
      <c r="AI381" s="113"/>
      <c r="AJ381" s="113"/>
      <c r="AK381" s="113"/>
      <c r="AL381" s="113"/>
      <c r="AM381" s="113"/>
      <c r="AN381" s="113"/>
      <c r="AO381" s="113"/>
      <c r="AP381" s="113"/>
      <c r="AQ381" s="113"/>
      <c r="AR381" s="113"/>
      <c r="AS381" s="113"/>
      <c r="AT381" s="137"/>
      <c r="AU381" s="137"/>
      <c r="AV381" s="137"/>
      <c r="AW381" s="137"/>
      <c r="AX381" s="137"/>
      <c r="AY381" s="137"/>
      <c r="AZ381" s="137"/>
      <c r="BA381" s="137"/>
      <c r="BB381" s="137"/>
      <c r="BC381" s="137"/>
      <c r="BD381" s="137"/>
    </row>
    <row r="382" spans="33:56" ht="18" customHeight="1">
      <c r="AG382" s="137"/>
      <c r="AH382" s="113"/>
      <c r="AI382" s="113"/>
      <c r="AJ382" s="113"/>
      <c r="AK382" s="113"/>
      <c r="AL382" s="113"/>
      <c r="AM382" s="113"/>
      <c r="AN382" s="113"/>
      <c r="AO382" s="113"/>
      <c r="AP382" s="113"/>
      <c r="AQ382" s="113"/>
      <c r="AR382" s="113"/>
      <c r="AS382" s="113"/>
      <c r="AT382" s="137"/>
      <c r="AU382" s="137"/>
      <c r="AV382" s="137"/>
      <c r="AW382" s="137"/>
      <c r="AX382" s="137"/>
      <c r="AY382" s="137"/>
      <c r="AZ382" s="137"/>
      <c r="BA382" s="137"/>
      <c r="BB382" s="137"/>
      <c r="BC382" s="137"/>
      <c r="BD382" s="137"/>
    </row>
    <row r="383" spans="33:56" ht="18" customHeight="1">
      <c r="AG383" s="137"/>
      <c r="AH383" s="113"/>
      <c r="AI383" s="113"/>
      <c r="AJ383" s="113"/>
      <c r="AK383" s="113"/>
      <c r="AL383" s="113"/>
      <c r="AM383" s="113"/>
      <c r="AN383" s="113"/>
      <c r="AO383" s="113"/>
      <c r="AP383" s="113"/>
      <c r="AQ383" s="113"/>
      <c r="AR383" s="113"/>
      <c r="AS383" s="113"/>
      <c r="AT383" s="137"/>
      <c r="AU383" s="137"/>
      <c r="AV383" s="137"/>
      <c r="AW383" s="137"/>
      <c r="AX383" s="137"/>
      <c r="AY383" s="137"/>
      <c r="AZ383" s="137"/>
      <c r="BA383" s="137"/>
      <c r="BB383" s="137"/>
      <c r="BC383" s="137"/>
      <c r="BD383" s="137"/>
    </row>
    <row r="384" spans="33:56" ht="18" customHeight="1">
      <c r="AG384" s="137"/>
      <c r="AH384" s="113"/>
      <c r="AI384" s="113"/>
      <c r="AJ384" s="113"/>
      <c r="AK384" s="113"/>
      <c r="AL384" s="113"/>
      <c r="AM384" s="113"/>
      <c r="AN384" s="113"/>
      <c r="AO384" s="113"/>
      <c r="AP384" s="113"/>
      <c r="AQ384" s="113"/>
      <c r="AR384" s="113"/>
      <c r="AS384" s="113"/>
      <c r="AT384" s="137"/>
      <c r="AU384" s="137"/>
      <c r="AV384" s="137"/>
      <c r="AW384" s="137"/>
      <c r="AX384" s="137"/>
      <c r="AY384" s="137"/>
      <c r="AZ384" s="137"/>
      <c r="BA384" s="137"/>
      <c r="BB384" s="137"/>
      <c r="BC384" s="137"/>
      <c r="BD384" s="137"/>
    </row>
    <row r="385" spans="33:56" ht="18" customHeight="1">
      <c r="AG385" s="137"/>
      <c r="AH385" s="113"/>
      <c r="AI385" s="113"/>
      <c r="AJ385" s="113"/>
      <c r="AK385" s="113"/>
      <c r="AL385" s="113"/>
      <c r="AM385" s="113"/>
      <c r="AN385" s="113"/>
      <c r="AO385" s="113"/>
      <c r="AP385" s="113"/>
      <c r="AQ385" s="113"/>
      <c r="AR385" s="113"/>
      <c r="AS385" s="113"/>
      <c r="AT385" s="137"/>
      <c r="AU385" s="137"/>
      <c r="AV385" s="137"/>
      <c r="AW385" s="137"/>
      <c r="AX385" s="137"/>
      <c r="AY385" s="137"/>
      <c r="AZ385" s="137"/>
      <c r="BA385" s="137"/>
      <c r="BB385" s="137"/>
      <c r="BC385" s="137"/>
      <c r="BD385" s="137"/>
    </row>
    <row r="386" spans="33:56" ht="18" customHeight="1">
      <c r="AG386" s="137"/>
      <c r="AH386" s="113"/>
      <c r="AI386" s="113"/>
      <c r="AJ386" s="113"/>
      <c r="AK386" s="113"/>
      <c r="AL386" s="113"/>
      <c r="AM386" s="113"/>
      <c r="AN386" s="113"/>
      <c r="AO386" s="113"/>
      <c r="AP386" s="113"/>
      <c r="AQ386" s="113"/>
      <c r="AR386" s="113"/>
      <c r="AS386" s="113"/>
      <c r="AT386" s="137"/>
      <c r="AU386" s="137"/>
      <c r="AV386" s="137"/>
      <c r="AW386" s="137"/>
      <c r="AX386" s="137"/>
      <c r="AY386" s="137"/>
      <c r="AZ386" s="137"/>
      <c r="BA386" s="137"/>
      <c r="BB386" s="137"/>
      <c r="BC386" s="137"/>
      <c r="BD386" s="137"/>
    </row>
    <row r="387" spans="33:56" ht="18" customHeight="1">
      <c r="AG387" s="137"/>
      <c r="AH387" s="113"/>
      <c r="AI387" s="113"/>
      <c r="AJ387" s="113"/>
      <c r="AK387" s="113"/>
      <c r="AL387" s="113"/>
      <c r="AM387" s="113"/>
      <c r="AN387" s="113"/>
      <c r="AO387" s="113"/>
      <c r="AP387" s="113"/>
      <c r="AQ387" s="113"/>
      <c r="AR387" s="113"/>
      <c r="AS387" s="113"/>
      <c r="AT387" s="137"/>
      <c r="AU387" s="137"/>
      <c r="AV387" s="137"/>
      <c r="AW387" s="137"/>
      <c r="AX387" s="137"/>
      <c r="AY387" s="137"/>
      <c r="AZ387" s="137"/>
      <c r="BA387" s="137"/>
      <c r="BB387" s="137"/>
      <c r="BC387" s="137"/>
      <c r="BD387" s="137"/>
    </row>
    <row r="388" spans="33:56" ht="18" customHeight="1">
      <c r="AG388" s="137"/>
      <c r="AH388" s="113"/>
      <c r="AI388" s="113"/>
      <c r="AJ388" s="113"/>
      <c r="AK388" s="113"/>
      <c r="AL388" s="113"/>
      <c r="AM388" s="113"/>
      <c r="AN388" s="113"/>
      <c r="AO388" s="113"/>
      <c r="AP388" s="113"/>
      <c r="AQ388" s="113"/>
      <c r="AR388" s="113"/>
      <c r="AS388" s="113"/>
      <c r="AT388" s="137"/>
      <c r="AU388" s="137"/>
      <c r="AV388" s="137"/>
      <c r="AW388" s="137"/>
      <c r="AX388" s="137"/>
      <c r="AY388" s="137"/>
      <c r="AZ388" s="137"/>
      <c r="BA388" s="137"/>
      <c r="BB388" s="137"/>
      <c r="BC388" s="137"/>
      <c r="BD388" s="137"/>
    </row>
    <row r="389" spans="33:56" ht="18" customHeight="1">
      <c r="AG389" s="137"/>
      <c r="AH389" s="113"/>
      <c r="AI389" s="113"/>
      <c r="AJ389" s="113"/>
      <c r="AK389" s="113"/>
      <c r="AL389" s="113"/>
      <c r="AM389" s="113"/>
      <c r="AN389" s="113"/>
      <c r="AO389" s="113"/>
      <c r="AP389" s="113"/>
      <c r="AQ389" s="113"/>
      <c r="AR389" s="113"/>
      <c r="AS389" s="113"/>
      <c r="AT389" s="137"/>
      <c r="AU389" s="137"/>
      <c r="AV389" s="137"/>
      <c r="AW389" s="137"/>
      <c r="AX389" s="137"/>
      <c r="AY389" s="137"/>
      <c r="AZ389" s="137"/>
      <c r="BA389" s="137"/>
      <c r="BB389" s="137"/>
      <c r="BC389" s="137"/>
      <c r="BD389" s="137"/>
    </row>
    <row r="390" spans="33:56" ht="18" customHeight="1">
      <c r="AG390" s="137"/>
      <c r="AH390" s="113"/>
      <c r="AI390" s="113"/>
      <c r="AJ390" s="113"/>
      <c r="AK390" s="113"/>
      <c r="AL390" s="113"/>
      <c r="AM390" s="113"/>
      <c r="AN390" s="113"/>
      <c r="AO390" s="113"/>
      <c r="AP390" s="113"/>
      <c r="AQ390" s="113"/>
      <c r="AR390" s="113"/>
      <c r="AS390" s="113"/>
      <c r="AT390" s="137"/>
      <c r="AU390" s="137"/>
      <c r="AV390" s="137"/>
      <c r="AW390" s="137"/>
      <c r="AX390" s="137"/>
      <c r="AY390" s="137"/>
      <c r="AZ390" s="137"/>
      <c r="BA390" s="137"/>
      <c r="BB390" s="137"/>
      <c r="BC390" s="137"/>
      <c r="BD390" s="137"/>
    </row>
    <row r="391" spans="33:56" ht="18" customHeight="1">
      <c r="AG391" s="137"/>
      <c r="AH391" s="113"/>
      <c r="AI391" s="113"/>
      <c r="AJ391" s="113"/>
      <c r="AK391" s="113"/>
      <c r="AL391" s="113"/>
      <c r="AM391" s="113"/>
      <c r="AN391" s="113"/>
      <c r="AO391" s="113"/>
      <c r="AP391" s="113"/>
      <c r="AQ391" s="113"/>
      <c r="AR391" s="113"/>
      <c r="AS391" s="113"/>
      <c r="AT391" s="137"/>
      <c r="AU391" s="137"/>
      <c r="AV391" s="137"/>
      <c r="AW391" s="137"/>
      <c r="AX391" s="137"/>
      <c r="AY391" s="137"/>
      <c r="AZ391" s="137"/>
      <c r="BA391" s="137"/>
      <c r="BB391" s="137"/>
      <c r="BC391" s="137"/>
      <c r="BD391" s="137"/>
    </row>
    <row r="392" spans="33:56" ht="18" customHeight="1">
      <c r="AG392" s="137"/>
      <c r="AH392" s="113"/>
      <c r="AI392" s="113"/>
      <c r="AJ392" s="113"/>
      <c r="AK392" s="113"/>
      <c r="AL392" s="113"/>
      <c r="AM392" s="113"/>
      <c r="AN392" s="113"/>
      <c r="AO392" s="113"/>
      <c r="AP392" s="113"/>
      <c r="AQ392" s="113"/>
      <c r="AR392" s="113"/>
      <c r="AS392" s="113"/>
      <c r="AT392" s="137"/>
      <c r="AU392" s="137"/>
      <c r="AV392" s="137"/>
      <c r="AW392" s="137"/>
      <c r="AX392" s="137"/>
      <c r="AY392" s="137"/>
      <c r="AZ392" s="137"/>
      <c r="BA392" s="137"/>
      <c r="BB392" s="137"/>
      <c r="BC392" s="137"/>
      <c r="BD392" s="137"/>
    </row>
    <row r="393" spans="33:56" ht="18" customHeight="1">
      <c r="AG393" s="137"/>
      <c r="AH393" s="113"/>
      <c r="AI393" s="113"/>
      <c r="AJ393" s="113"/>
      <c r="AK393" s="113"/>
      <c r="AL393" s="113"/>
      <c r="AM393" s="113"/>
      <c r="AN393" s="113"/>
      <c r="AO393" s="113"/>
      <c r="AP393" s="113"/>
      <c r="AQ393" s="113"/>
      <c r="AR393" s="113"/>
      <c r="AS393" s="113"/>
      <c r="AT393" s="137"/>
      <c r="AU393" s="137"/>
      <c r="AV393" s="137"/>
      <c r="AW393" s="137"/>
      <c r="AX393" s="137"/>
      <c r="AY393" s="137"/>
      <c r="AZ393" s="137"/>
      <c r="BA393" s="137"/>
      <c r="BB393" s="137"/>
      <c r="BC393" s="137"/>
      <c r="BD393" s="137"/>
    </row>
    <row r="394" spans="33:56" ht="18" customHeight="1">
      <c r="AG394" s="137"/>
      <c r="AH394" s="113"/>
      <c r="AI394" s="113"/>
      <c r="AJ394" s="113"/>
      <c r="AK394" s="113"/>
      <c r="AL394" s="113"/>
      <c r="AM394" s="113"/>
      <c r="AN394" s="113"/>
      <c r="AO394" s="113"/>
      <c r="AP394" s="113"/>
      <c r="AQ394" s="113"/>
      <c r="AR394" s="113"/>
      <c r="AS394" s="113"/>
      <c r="AT394" s="137"/>
      <c r="AU394" s="137"/>
      <c r="AV394" s="137"/>
      <c r="AW394" s="137"/>
      <c r="AX394" s="137"/>
      <c r="AY394" s="137"/>
      <c r="AZ394" s="137"/>
      <c r="BA394" s="137"/>
      <c r="BB394" s="137"/>
      <c r="BC394" s="137"/>
      <c r="BD394" s="137"/>
    </row>
    <row r="395" spans="33:56" ht="18" customHeight="1">
      <c r="AG395" s="137"/>
      <c r="AH395" s="113"/>
      <c r="AI395" s="113"/>
      <c r="AJ395" s="113"/>
      <c r="AK395" s="113"/>
      <c r="AL395" s="113"/>
      <c r="AM395" s="113"/>
      <c r="AN395" s="113"/>
      <c r="AO395" s="113"/>
      <c r="AP395" s="113"/>
      <c r="AQ395" s="113"/>
      <c r="AR395" s="113"/>
      <c r="AS395" s="113"/>
      <c r="AT395" s="137"/>
      <c r="AU395" s="137"/>
      <c r="AV395" s="137"/>
      <c r="AW395" s="137"/>
      <c r="AX395" s="137"/>
      <c r="AY395" s="137"/>
      <c r="AZ395" s="137"/>
      <c r="BA395" s="137"/>
      <c r="BB395" s="137"/>
      <c r="BC395" s="137"/>
      <c r="BD395" s="137"/>
    </row>
    <row r="396" spans="33:56" ht="18" customHeight="1">
      <c r="AG396" s="137"/>
      <c r="AH396" s="113"/>
      <c r="AI396" s="113"/>
      <c r="AJ396" s="113"/>
      <c r="AK396" s="113"/>
      <c r="AL396" s="113"/>
      <c r="AM396" s="113"/>
      <c r="AN396" s="113"/>
      <c r="AO396" s="113"/>
      <c r="AP396" s="113"/>
      <c r="AQ396" s="113"/>
      <c r="AR396" s="113"/>
      <c r="AS396" s="113"/>
      <c r="AT396" s="137"/>
      <c r="AU396" s="137"/>
      <c r="AV396" s="137"/>
      <c r="AW396" s="137"/>
      <c r="AX396" s="137"/>
      <c r="AY396" s="137"/>
      <c r="AZ396" s="137"/>
      <c r="BA396" s="137"/>
      <c r="BB396" s="137"/>
      <c r="BC396" s="137"/>
      <c r="BD396" s="137"/>
    </row>
    <row r="397" spans="33:56" ht="18" customHeight="1">
      <c r="AG397" s="137"/>
      <c r="AH397" s="113"/>
      <c r="AI397" s="113"/>
      <c r="AJ397" s="113"/>
      <c r="AK397" s="113"/>
      <c r="AL397" s="113"/>
      <c r="AM397" s="113"/>
      <c r="AN397" s="113"/>
      <c r="AO397" s="113"/>
      <c r="AP397" s="113"/>
      <c r="AQ397" s="113"/>
      <c r="AR397" s="113"/>
      <c r="AS397" s="113"/>
      <c r="AT397" s="137"/>
      <c r="AU397" s="137"/>
      <c r="AV397" s="137"/>
      <c r="AW397" s="137"/>
      <c r="AX397" s="137"/>
      <c r="AY397" s="137"/>
      <c r="AZ397" s="137"/>
      <c r="BA397" s="137"/>
      <c r="BB397" s="137"/>
      <c r="BC397" s="137"/>
      <c r="BD397" s="137"/>
    </row>
    <row r="398" spans="33:56" ht="18" customHeight="1">
      <c r="AG398" s="137"/>
      <c r="AH398" s="113"/>
      <c r="AI398" s="113"/>
      <c r="AJ398" s="113"/>
      <c r="AK398" s="113"/>
      <c r="AL398" s="113"/>
      <c r="AM398" s="113"/>
      <c r="AN398" s="113"/>
      <c r="AO398" s="113"/>
      <c r="AP398" s="113"/>
      <c r="AQ398" s="113"/>
      <c r="AR398" s="113"/>
      <c r="AS398" s="113"/>
      <c r="AT398" s="137"/>
      <c r="AU398" s="137"/>
      <c r="AV398" s="137"/>
      <c r="AW398" s="137"/>
      <c r="AX398" s="137"/>
      <c r="AY398" s="137"/>
      <c r="AZ398" s="137"/>
      <c r="BA398" s="137"/>
      <c r="BB398" s="137"/>
      <c r="BC398" s="137"/>
      <c r="BD398" s="137"/>
    </row>
    <row r="399" spans="33:56" ht="18" customHeight="1">
      <c r="AG399" s="137"/>
      <c r="AH399" s="113"/>
      <c r="AI399" s="113"/>
      <c r="AJ399" s="113"/>
      <c r="AK399" s="113"/>
      <c r="AL399" s="113"/>
      <c r="AM399" s="113"/>
      <c r="AN399" s="113"/>
      <c r="AO399" s="113"/>
      <c r="AP399" s="113"/>
      <c r="AQ399" s="113"/>
      <c r="AR399" s="113"/>
      <c r="AS399" s="113"/>
      <c r="AT399" s="137"/>
      <c r="AU399" s="137"/>
      <c r="AV399" s="137"/>
      <c r="AW399" s="137"/>
      <c r="AX399" s="137"/>
      <c r="AY399" s="137"/>
      <c r="AZ399" s="137"/>
      <c r="BA399" s="137"/>
      <c r="BB399" s="137"/>
      <c r="BC399" s="137"/>
      <c r="BD399" s="137"/>
    </row>
    <row r="400" spans="33:56" ht="18" customHeight="1">
      <c r="AG400" s="137"/>
      <c r="AH400" s="113"/>
      <c r="AI400" s="113"/>
      <c r="AJ400" s="113"/>
      <c r="AK400" s="113"/>
      <c r="AL400" s="113"/>
      <c r="AM400" s="113"/>
      <c r="AN400" s="113"/>
      <c r="AO400" s="113"/>
      <c r="AP400" s="113"/>
      <c r="AQ400" s="113"/>
      <c r="AR400" s="113"/>
      <c r="AS400" s="113"/>
      <c r="AT400" s="137"/>
      <c r="AU400" s="137"/>
      <c r="AV400" s="137"/>
      <c r="AW400" s="137"/>
      <c r="AX400" s="137"/>
      <c r="AY400" s="137"/>
      <c r="AZ400" s="137"/>
      <c r="BA400" s="137"/>
      <c r="BB400" s="137"/>
      <c r="BC400" s="137"/>
      <c r="BD400" s="137"/>
    </row>
    <row r="401" spans="33:56" ht="18" customHeight="1">
      <c r="AG401" s="137"/>
      <c r="AH401" s="113"/>
      <c r="AI401" s="113"/>
      <c r="AJ401" s="113"/>
      <c r="AK401" s="113"/>
      <c r="AL401" s="113"/>
      <c r="AM401" s="113"/>
      <c r="AN401" s="113"/>
      <c r="AO401" s="113"/>
      <c r="AP401" s="113"/>
      <c r="AQ401" s="113"/>
      <c r="AR401" s="113"/>
      <c r="AS401" s="113"/>
      <c r="AT401" s="137"/>
      <c r="AU401" s="137"/>
      <c r="AV401" s="137"/>
      <c r="AW401" s="137"/>
      <c r="AX401" s="137"/>
      <c r="AY401" s="137"/>
      <c r="AZ401" s="137"/>
      <c r="BA401" s="137"/>
      <c r="BB401" s="137"/>
      <c r="BC401" s="137"/>
      <c r="BD401" s="137"/>
    </row>
    <row r="402" spans="33:56" ht="18" customHeight="1">
      <c r="AG402" s="137"/>
      <c r="AH402" s="113"/>
      <c r="AI402" s="113"/>
      <c r="AJ402" s="113"/>
      <c r="AK402" s="113"/>
      <c r="AL402" s="113"/>
      <c r="AM402" s="113"/>
      <c r="AN402" s="113"/>
      <c r="AO402" s="113"/>
      <c r="AP402" s="113"/>
      <c r="AQ402" s="113"/>
      <c r="AR402" s="113"/>
      <c r="AS402" s="113"/>
      <c r="AT402" s="137"/>
      <c r="AU402" s="137"/>
      <c r="AV402" s="137"/>
      <c r="AW402" s="137"/>
      <c r="AX402" s="137"/>
      <c r="AY402" s="137"/>
      <c r="AZ402" s="137"/>
      <c r="BA402" s="137"/>
      <c r="BB402" s="137"/>
      <c r="BC402" s="137"/>
      <c r="BD402" s="137"/>
    </row>
    <row r="403" spans="33:56" ht="18" customHeight="1">
      <c r="AG403" s="137"/>
      <c r="AH403" s="113"/>
      <c r="AI403" s="113"/>
      <c r="AJ403" s="113"/>
      <c r="AK403" s="113"/>
      <c r="AL403" s="113"/>
      <c r="AM403" s="113"/>
      <c r="AN403" s="113"/>
      <c r="AO403" s="113"/>
      <c r="AP403" s="113"/>
      <c r="AQ403" s="113"/>
      <c r="AR403" s="113"/>
      <c r="AS403" s="113"/>
      <c r="AT403" s="137"/>
      <c r="AU403" s="137"/>
      <c r="AV403" s="137"/>
      <c r="AW403" s="137"/>
      <c r="AX403" s="137"/>
      <c r="AY403" s="137"/>
      <c r="AZ403" s="137"/>
      <c r="BA403" s="137"/>
      <c r="BB403" s="137"/>
      <c r="BC403" s="137"/>
      <c r="BD403" s="137"/>
    </row>
    <row r="404" spans="33:56" ht="18" customHeight="1">
      <c r="AG404" s="137"/>
      <c r="AH404" s="113"/>
      <c r="AI404" s="113"/>
      <c r="AJ404" s="113"/>
      <c r="AK404" s="113"/>
      <c r="AL404" s="113"/>
      <c r="AM404" s="113"/>
      <c r="AN404" s="113"/>
      <c r="AO404" s="113"/>
      <c r="AP404" s="113"/>
      <c r="AQ404" s="113"/>
      <c r="AR404" s="113"/>
      <c r="AS404" s="113"/>
      <c r="AT404" s="137"/>
      <c r="AU404" s="137"/>
      <c r="AV404" s="137"/>
      <c r="AW404" s="137"/>
      <c r="AX404" s="137"/>
      <c r="AY404" s="137"/>
      <c r="AZ404" s="137"/>
      <c r="BA404" s="137"/>
      <c r="BB404" s="137"/>
      <c r="BC404" s="137"/>
      <c r="BD404" s="137"/>
    </row>
    <row r="405" spans="33:56" ht="18" customHeight="1">
      <c r="AG405" s="137"/>
      <c r="AH405" s="113"/>
      <c r="AI405" s="113"/>
      <c r="AJ405" s="113"/>
      <c r="AK405" s="113"/>
      <c r="AL405" s="113"/>
      <c r="AM405" s="113"/>
      <c r="AN405" s="113"/>
      <c r="AO405" s="113"/>
      <c r="AP405" s="113"/>
      <c r="AQ405" s="113"/>
      <c r="AR405" s="113"/>
      <c r="AS405" s="113"/>
      <c r="AT405" s="137"/>
      <c r="AU405" s="137"/>
      <c r="AV405" s="137"/>
      <c r="AW405" s="137"/>
      <c r="AX405" s="137"/>
      <c r="AY405" s="137"/>
      <c r="AZ405" s="137"/>
      <c r="BA405" s="137"/>
      <c r="BB405" s="137"/>
      <c r="BC405" s="137"/>
      <c r="BD405" s="137"/>
    </row>
    <row r="406" spans="33:56" ht="18" customHeight="1">
      <c r="AG406" s="137"/>
      <c r="AH406" s="113"/>
      <c r="AI406" s="113"/>
      <c r="AJ406" s="113"/>
      <c r="AK406" s="113"/>
      <c r="AL406" s="113"/>
      <c r="AM406" s="113"/>
      <c r="AN406" s="113"/>
      <c r="AO406" s="113"/>
      <c r="AP406" s="113"/>
      <c r="AQ406" s="113"/>
      <c r="AR406" s="113"/>
      <c r="AS406" s="113"/>
      <c r="AT406" s="137"/>
      <c r="AU406" s="137"/>
      <c r="AV406" s="137"/>
      <c r="AW406" s="137"/>
      <c r="AX406" s="137"/>
      <c r="AY406" s="137"/>
      <c r="AZ406" s="137"/>
      <c r="BA406" s="137"/>
      <c r="BB406" s="137"/>
      <c r="BC406" s="137"/>
      <c r="BD406" s="137"/>
    </row>
    <row r="407" spans="33:56" ht="18" customHeight="1">
      <c r="AG407" s="137"/>
      <c r="AH407" s="113"/>
      <c r="AI407" s="113"/>
      <c r="AJ407" s="113"/>
      <c r="AK407" s="113"/>
      <c r="AL407" s="113"/>
      <c r="AM407" s="113"/>
      <c r="AN407" s="113"/>
      <c r="AO407" s="113"/>
      <c r="AP407" s="113"/>
      <c r="AQ407" s="113"/>
      <c r="AR407" s="113"/>
      <c r="AS407" s="113"/>
      <c r="AT407" s="137"/>
      <c r="AU407" s="137"/>
      <c r="AV407" s="137"/>
      <c r="AW407" s="137"/>
      <c r="AX407" s="137"/>
      <c r="AY407" s="137"/>
      <c r="AZ407" s="137"/>
      <c r="BA407" s="137"/>
      <c r="BB407" s="137"/>
      <c r="BC407" s="137"/>
      <c r="BD407" s="137"/>
    </row>
    <row r="408" spans="33:56" ht="18" customHeight="1">
      <c r="AG408" s="137"/>
      <c r="AH408" s="113"/>
      <c r="AI408" s="113"/>
      <c r="AJ408" s="113"/>
      <c r="AK408" s="113"/>
      <c r="AL408" s="113"/>
      <c r="AM408" s="113"/>
      <c r="AN408" s="113"/>
      <c r="AO408" s="113"/>
      <c r="AP408" s="113"/>
      <c r="AQ408" s="113"/>
      <c r="AR408" s="113"/>
      <c r="AS408" s="113"/>
      <c r="AT408" s="137"/>
      <c r="AU408" s="137"/>
      <c r="AV408" s="137"/>
      <c r="AW408" s="137"/>
      <c r="AX408" s="137"/>
      <c r="AY408" s="137"/>
      <c r="AZ408" s="137"/>
      <c r="BA408" s="137"/>
      <c r="BB408" s="137"/>
      <c r="BC408" s="137"/>
      <c r="BD408" s="137"/>
    </row>
    <row r="409" spans="33:56" ht="18" customHeight="1">
      <c r="AG409" s="137"/>
      <c r="AH409" s="113"/>
      <c r="AI409" s="113"/>
      <c r="AJ409" s="113"/>
      <c r="AK409" s="113"/>
      <c r="AL409" s="113"/>
      <c r="AM409" s="113"/>
      <c r="AN409" s="113"/>
      <c r="AO409" s="113"/>
      <c r="AP409" s="113"/>
      <c r="AQ409" s="113"/>
      <c r="AR409" s="113"/>
      <c r="AS409" s="113"/>
      <c r="AT409" s="137"/>
      <c r="AU409" s="137"/>
      <c r="AV409" s="137"/>
      <c r="AW409" s="137"/>
      <c r="AX409" s="137"/>
      <c r="AY409" s="137"/>
      <c r="AZ409" s="137"/>
      <c r="BA409" s="137"/>
      <c r="BB409" s="137"/>
      <c r="BC409" s="137"/>
      <c r="BD409" s="137"/>
    </row>
    <row r="410" spans="33:56" ht="18" customHeight="1">
      <c r="AG410" s="137"/>
      <c r="AH410" s="113"/>
      <c r="AI410" s="113"/>
      <c r="AJ410" s="113"/>
      <c r="AK410" s="113"/>
      <c r="AL410" s="113"/>
      <c r="AM410" s="113"/>
      <c r="AN410" s="113"/>
      <c r="AO410" s="113"/>
      <c r="AP410" s="113"/>
      <c r="AQ410" s="113"/>
      <c r="AR410" s="113"/>
      <c r="AS410" s="113"/>
      <c r="AT410" s="137"/>
      <c r="AU410" s="137"/>
      <c r="AV410" s="137"/>
      <c r="AW410" s="137"/>
      <c r="AX410" s="137"/>
      <c r="AY410" s="137"/>
      <c r="AZ410" s="137"/>
      <c r="BA410" s="137"/>
      <c r="BB410" s="137"/>
      <c r="BC410" s="137"/>
      <c r="BD410" s="137"/>
    </row>
    <row r="411" spans="33:56" ht="18" customHeight="1">
      <c r="AG411" s="137"/>
      <c r="AH411" s="113"/>
      <c r="AI411" s="113"/>
      <c r="AJ411" s="113"/>
      <c r="AK411" s="113"/>
      <c r="AL411" s="113"/>
      <c r="AM411" s="113"/>
      <c r="AN411" s="113"/>
      <c r="AO411" s="113"/>
      <c r="AP411" s="113"/>
      <c r="AQ411" s="113"/>
      <c r="AR411" s="113"/>
      <c r="AS411" s="113"/>
      <c r="AT411" s="137"/>
      <c r="AU411" s="137"/>
      <c r="AV411" s="137"/>
      <c r="AW411" s="137"/>
      <c r="AX411" s="137"/>
      <c r="AY411" s="137"/>
      <c r="AZ411" s="137"/>
      <c r="BA411" s="137"/>
      <c r="BB411" s="137"/>
      <c r="BC411" s="137"/>
      <c r="BD411" s="137"/>
    </row>
    <row r="412" spans="33:56" ht="18" customHeight="1">
      <c r="AG412" s="137"/>
      <c r="AH412" s="113"/>
      <c r="AI412" s="113"/>
      <c r="AJ412" s="113"/>
      <c r="AK412" s="113"/>
      <c r="AL412" s="113"/>
      <c r="AM412" s="113"/>
      <c r="AN412" s="113"/>
      <c r="AO412" s="113"/>
      <c r="AP412" s="113"/>
      <c r="AQ412" s="113"/>
      <c r="AR412" s="113"/>
      <c r="AS412" s="113"/>
      <c r="AT412" s="137"/>
      <c r="AU412" s="137"/>
      <c r="AV412" s="137"/>
      <c r="AW412" s="137"/>
      <c r="AX412" s="137"/>
      <c r="AY412" s="137"/>
      <c r="AZ412" s="137"/>
      <c r="BA412" s="137"/>
      <c r="BB412" s="137"/>
      <c r="BC412" s="137"/>
      <c r="BD412" s="137"/>
    </row>
    <row r="413" spans="33:56" ht="18" customHeight="1">
      <c r="AG413" s="137"/>
      <c r="AH413" s="113"/>
      <c r="AI413" s="113"/>
      <c r="AJ413" s="113"/>
      <c r="AK413" s="113"/>
      <c r="AL413" s="113"/>
      <c r="AM413" s="113"/>
      <c r="AN413" s="113"/>
      <c r="AO413" s="113"/>
      <c r="AP413" s="113"/>
      <c r="AQ413" s="113"/>
      <c r="AR413" s="113"/>
      <c r="AS413" s="113"/>
      <c r="AT413" s="137"/>
      <c r="AU413" s="137"/>
      <c r="AV413" s="137"/>
      <c r="AW413" s="137"/>
      <c r="AX413" s="137"/>
      <c r="AY413" s="137"/>
      <c r="AZ413" s="137"/>
      <c r="BA413" s="137"/>
      <c r="BB413" s="137"/>
      <c r="BC413" s="137"/>
      <c r="BD413" s="137"/>
    </row>
    <row r="414" spans="33:56" ht="18" customHeight="1">
      <c r="AG414" s="137"/>
      <c r="AH414" s="113"/>
      <c r="AI414" s="113"/>
      <c r="AJ414" s="113"/>
      <c r="AK414" s="113"/>
      <c r="AL414" s="113"/>
      <c r="AM414" s="113"/>
      <c r="AN414" s="113"/>
      <c r="AO414" s="113"/>
      <c r="AP414" s="113"/>
      <c r="AQ414" s="113"/>
      <c r="AR414" s="113"/>
      <c r="AS414" s="113"/>
      <c r="AT414" s="137"/>
      <c r="AU414" s="137"/>
      <c r="AV414" s="137"/>
      <c r="AW414" s="137"/>
      <c r="AX414" s="137"/>
      <c r="AY414" s="137"/>
      <c r="AZ414" s="137"/>
      <c r="BA414" s="137"/>
      <c r="BB414" s="137"/>
      <c r="BC414" s="137"/>
      <c r="BD414" s="137"/>
    </row>
    <row r="415" spans="33:56" ht="18" customHeight="1">
      <c r="AG415" s="137"/>
      <c r="AH415" s="113"/>
      <c r="AI415" s="113"/>
      <c r="AJ415" s="113"/>
      <c r="AK415" s="113"/>
      <c r="AL415" s="113"/>
      <c r="AM415" s="113"/>
      <c r="AN415" s="113"/>
      <c r="AO415" s="113"/>
      <c r="AP415" s="113"/>
      <c r="AQ415" s="113"/>
      <c r="AR415" s="113"/>
      <c r="AS415" s="113"/>
      <c r="AT415" s="137"/>
      <c r="AU415" s="137"/>
      <c r="AV415" s="137"/>
      <c r="AW415" s="137"/>
      <c r="AX415" s="137"/>
      <c r="AY415" s="137"/>
      <c r="AZ415" s="137"/>
      <c r="BA415" s="137"/>
      <c r="BB415" s="137"/>
      <c r="BC415" s="137"/>
      <c r="BD415" s="137"/>
    </row>
    <row r="416" spans="33:56" ht="18" customHeight="1">
      <c r="AG416" s="137"/>
      <c r="AH416" s="113"/>
      <c r="AI416" s="113"/>
      <c r="AJ416" s="113"/>
      <c r="AK416" s="113"/>
      <c r="AL416" s="113"/>
      <c r="AM416" s="113"/>
      <c r="AN416" s="113"/>
      <c r="AO416" s="113"/>
      <c r="AP416" s="113"/>
      <c r="AQ416" s="113"/>
      <c r="AR416" s="113"/>
      <c r="AS416" s="113"/>
      <c r="AT416" s="137"/>
      <c r="AU416" s="137"/>
      <c r="AV416" s="137"/>
      <c r="AW416" s="137"/>
      <c r="AX416" s="137"/>
      <c r="AY416" s="137"/>
      <c r="AZ416" s="137"/>
      <c r="BA416" s="137"/>
      <c r="BB416" s="137"/>
      <c r="BC416" s="137"/>
      <c r="BD416" s="137"/>
    </row>
    <row r="417" spans="33:56" ht="18" customHeight="1">
      <c r="AG417" s="137"/>
      <c r="AH417" s="113"/>
      <c r="AI417" s="113"/>
      <c r="AJ417" s="113"/>
      <c r="AK417" s="113"/>
      <c r="AL417" s="113"/>
      <c r="AM417" s="113"/>
      <c r="AN417" s="113"/>
      <c r="AO417" s="113"/>
      <c r="AP417" s="113"/>
      <c r="AQ417" s="113"/>
      <c r="AR417" s="113"/>
      <c r="AS417" s="113"/>
      <c r="AT417" s="137"/>
      <c r="AU417" s="137"/>
      <c r="AV417" s="137"/>
      <c r="AW417" s="137"/>
      <c r="AX417" s="137"/>
      <c r="AY417" s="137"/>
      <c r="AZ417" s="137"/>
      <c r="BA417" s="137"/>
      <c r="BB417" s="137"/>
      <c r="BC417" s="137"/>
      <c r="BD417" s="137"/>
    </row>
    <row r="418" spans="33:56" ht="18" customHeight="1">
      <c r="AG418" s="137"/>
      <c r="AH418" s="113"/>
      <c r="AI418" s="113"/>
      <c r="AJ418" s="113"/>
      <c r="AK418" s="113"/>
      <c r="AL418" s="113"/>
      <c r="AM418" s="113"/>
      <c r="AN418" s="113"/>
      <c r="AO418" s="113"/>
      <c r="AP418" s="113"/>
      <c r="AQ418" s="113"/>
      <c r="AR418" s="113"/>
      <c r="AS418" s="113"/>
      <c r="AT418" s="137"/>
      <c r="AU418" s="137"/>
      <c r="AV418" s="137"/>
      <c r="AW418" s="137"/>
      <c r="AX418" s="137"/>
      <c r="AY418" s="137"/>
      <c r="AZ418" s="137"/>
      <c r="BA418" s="137"/>
      <c r="BB418" s="137"/>
      <c r="BC418" s="137"/>
      <c r="BD418" s="137"/>
    </row>
    <row r="419" spans="33:56" ht="18" customHeight="1">
      <c r="AG419" s="137"/>
      <c r="AH419" s="113"/>
      <c r="AI419" s="113"/>
      <c r="AJ419" s="113"/>
      <c r="AK419" s="113"/>
      <c r="AL419" s="113"/>
      <c r="AM419" s="113"/>
      <c r="AN419" s="113"/>
      <c r="AO419" s="113"/>
      <c r="AP419" s="113"/>
      <c r="AQ419" s="113"/>
      <c r="AR419" s="113"/>
      <c r="AS419" s="113"/>
      <c r="AT419" s="137"/>
      <c r="AU419" s="137"/>
      <c r="AV419" s="137"/>
      <c r="AW419" s="137"/>
      <c r="AX419" s="137"/>
      <c r="AY419" s="137"/>
      <c r="AZ419" s="137"/>
      <c r="BA419" s="137"/>
      <c r="BB419" s="137"/>
      <c r="BC419" s="137"/>
      <c r="BD419" s="137"/>
    </row>
    <row r="420" spans="33:56" ht="18" customHeight="1">
      <c r="AG420" s="137"/>
      <c r="AH420" s="113"/>
      <c r="AI420" s="113"/>
      <c r="AJ420" s="113"/>
      <c r="AK420" s="113"/>
      <c r="AL420" s="113"/>
      <c r="AM420" s="113"/>
      <c r="AN420" s="113"/>
      <c r="AO420" s="113"/>
      <c r="AP420" s="113"/>
      <c r="AQ420" s="113"/>
      <c r="AR420" s="113"/>
      <c r="AS420" s="113"/>
      <c r="AT420" s="137"/>
      <c r="AU420" s="137"/>
      <c r="AV420" s="137"/>
      <c r="AW420" s="137"/>
      <c r="AX420" s="137"/>
      <c r="AY420" s="137"/>
      <c r="AZ420" s="137"/>
      <c r="BA420" s="137"/>
      <c r="BB420" s="137"/>
      <c r="BC420" s="137"/>
      <c r="BD420" s="137"/>
    </row>
    <row r="421" spans="33:56" ht="18" customHeight="1">
      <c r="AG421" s="137"/>
      <c r="AH421" s="113"/>
      <c r="AI421" s="113"/>
      <c r="AJ421" s="113"/>
      <c r="AK421" s="113"/>
      <c r="AL421" s="113"/>
      <c r="AM421" s="113"/>
      <c r="AN421" s="113"/>
      <c r="AO421" s="113"/>
      <c r="AP421" s="113"/>
      <c r="AQ421" s="113"/>
      <c r="AR421" s="113"/>
      <c r="AS421" s="113"/>
      <c r="AT421" s="137"/>
      <c r="AU421" s="137"/>
      <c r="AV421" s="137"/>
      <c r="AW421" s="137"/>
      <c r="AX421" s="137"/>
      <c r="AY421" s="137"/>
      <c r="AZ421" s="137"/>
      <c r="BA421" s="137"/>
      <c r="BB421" s="137"/>
      <c r="BC421" s="137"/>
      <c r="BD421" s="137"/>
    </row>
    <row r="422" spans="33:56" ht="18" customHeight="1">
      <c r="AG422" s="137"/>
      <c r="AH422" s="113"/>
      <c r="AI422" s="113"/>
      <c r="AJ422" s="113"/>
      <c r="AK422" s="113"/>
      <c r="AL422" s="113"/>
      <c r="AM422" s="113"/>
      <c r="AN422" s="113"/>
      <c r="AO422" s="113"/>
      <c r="AP422" s="113"/>
      <c r="AQ422" s="113"/>
      <c r="AR422" s="113"/>
      <c r="AS422" s="113"/>
      <c r="AT422" s="137"/>
      <c r="AU422" s="137"/>
      <c r="AV422" s="137"/>
      <c r="AW422" s="137"/>
      <c r="AX422" s="137"/>
      <c r="AY422" s="137"/>
      <c r="AZ422" s="137"/>
      <c r="BA422" s="137"/>
      <c r="BB422" s="137"/>
      <c r="BC422" s="137"/>
      <c r="BD422" s="137"/>
    </row>
    <row r="423" spans="33:56" ht="18" customHeight="1">
      <c r="AG423" s="137"/>
      <c r="AH423" s="113"/>
      <c r="AI423" s="113"/>
      <c r="AJ423" s="113"/>
      <c r="AK423" s="113"/>
      <c r="AL423" s="113"/>
      <c r="AM423" s="113"/>
      <c r="AN423" s="113"/>
      <c r="AO423" s="113"/>
      <c r="AP423" s="113"/>
      <c r="AQ423" s="113"/>
      <c r="AR423" s="113"/>
      <c r="AS423" s="113"/>
      <c r="AT423" s="137"/>
      <c r="AU423" s="137"/>
      <c r="AV423" s="137"/>
      <c r="AW423" s="137"/>
      <c r="AX423" s="137"/>
      <c r="AY423" s="137"/>
      <c r="AZ423" s="137"/>
      <c r="BA423" s="137"/>
      <c r="BB423" s="137"/>
      <c r="BC423" s="137"/>
      <c r="BD423" s="137"/>
    </row>
    <row r="424" spans="33:56" ht="18" customHeight="1">
      <c r="AG424" s="137"/>
      <c r="AH424" s="113"/>
      <c r="AI424" s="113"/>
      <c r="AJ424" s="113"/>
      <c r="AK424" s="113"/>
      <c r="AL424" s="113"/>
      <c r="AM424" s="113"/>
      <c r="AN424" s="113"/>
      <c r="AO424" s="113"/>
      <c r="AP424" s="113"/>
      <c r="AQ424" s="113"/>
      <c r="AR424" s="113"/>
      <c r="AS424" s="113"/>
      <c r="AT424" s="137"/>
      <c r="AU424" s="137"/>
      <c r="AV424" s="137"/>
      <c r="AW424" s="137"/>
      <c r="AX424" s="137"/>
      <c r="AY424" s="137"/>
      <c r="AZ424" s="137"/>
      <c r="BA424" s="137"/>
      <c r="BB424" s="137"/>
      <c r="BC424" s="137"/>
      <c r="BD424" s="137"/>
    </row>
    <row r="425" spans="33:56" ht="18" customHeight="1">
      <c r="AG425" s="137"/>
      <c r="AH425" s="113"/>
      <c r="AI425" s="113"/>
      <c r="AJ425" s="113"/>
      <c r="AK425" s="113"/>
      <c r="AL425" s="113"/>
      <c r="AM425" s="113"/>
      <c r="AN425" s="113"/>
      <c r="AO425" s="113"/>
      <c r="AP425" s="113"/>
      <c r="AQ425" s="113"/>
      <c r="AR425" s="113"/>
      <c r="AS425" s="113"/>
      <c r="AT425" s="137"/>
      <c r="AU425" s="137"/>
      <c r="AV425" s="137"/>
      <c r="AW425" s="137"/>
      <c r="AX425" s="137"/>
      <c r="AY425" s="137"/>
      <c r="AZ425" s="137"/>
      <c r="BA425" s="137"/>
      <c r="BB425" s="137"/>
      <c r="BC425" s="137"/>
      <c r="BD425" s="137"/>
    </row>
    <row r="426" spans="33:56" ht="18" customHeight="1">
      <c r="AG426" s="137"/>
      <c r="AH426" s="113"/>
      <c r="AI426" s="113"/>
      <c r="AJ426" s="113"/>
      <c r="AK426" s="113"/>
      <c r="AL426" s="113"/>
      <c r="AM426" s="113"/>
      <c r="AN426" s="113"/>
      <c r="AO426" s="113"/>
      <c r="AP426" s="113"/>
      <c r="AQ426" s="113"/>
      <c r="AR426" s="113"/>
      <c r="AS426" s="113"/>
      <c r="AT426" s="137"/>
      <c r="AU426" s="137"/>
      <c r="AV426" s="137"/>
      <c r="AW426" s="137"/>
      <c r="AX426" s="137"/>
      <c r="AY426" s="137"/>
      <c r="AZ426" s="137"/>
      <c r="BA426" s="137"/>
      <c r="BB426" s="137"/>
      <c r="BC426" s="137"/>
      <c r="BD426" s="137"/>
    </row>
    <row r="427" spans="33:56" ht="18" customHeight="1">
      <c r="AG427" s="137"/>
      <c r="AH427" s="113"/>
      <c r="AI427" s="113"/>
      <c r="AJ427" s="113"/>
      <c r="AK427" s="113"/>
      <c r="AL427" s="113"/>
      <c r="AM427" s="113"/>
      <c r="AN427" s="113"/>
      <c r="AO427" s="113"/>
      <c r="AP427" s="113"/>
      <c r="AQ427" s="113"/>
      <c r="AR427" s="113"/>
      <c r="AS427" s="113"/>
      <c r="AT427" s="137"/>
      <c r="AU427" s="137"/>
      <c r="AV427" s="137"/>
      <c r="AW427" s="137"/>
      <c r="AX427" s="137"/>
      <c r="AY427" s="137"/>
      <c r="AZ427" s="137"/>
      <c r="BA427" s="137"/>
      <c r="BB427" s="137"/>
      <c r="BC427" s="137"/>
      <c r="BD427" s="137"/>
    </row>
    <row r="428" spans="33:56" ht="18" customHeight="1">
      <c r="AG428" s="137"/>
      <c r="AH428" s="113"/>
      <c r="AI428" s="113"/>
      <c r="AJ428" s="113"/>
      <c r="AK428" s="113"/>
      <c r="AL428" s="113"/>
      <c r="AM428" s="113"/>
      <c r="AN428" s="113"/>
      <c r="AO428" s="113"/>
      <c r="AP428" s="113"/>
      <c r="AQ428" s="113"/>
      <c r="AR428" s="113"/>
      <c r="AS428" s="113"/>
      <c r="AT428" s="137"/>
      <c r="AU428" s="137"/>
      <c r="AV428" s="137"/>
      <c r="AW428" s="137"/>
      <c r="AX428" s="137"/>
      <c r="AY428" s="137"/>
      <c r="AZ428" s="137"/>
      <c r="BA428" s="137"/>
      <c r="BB428" s="137"/>
      <c r="BC428" s="137"/>
      <c r="BD428" s="137"/>
    </row>
    <row r="429" spans="33:56" ht="18" customHeight="1">
      <c r="AG429" s="137"/>
      <c r="AH429" s="113"/>
      <c r="AI429" s="113"/>
      <c r="AJ429" s="113"/>
      <c r="AK429" s="113"/>
      <c r="AL429" s="113"/>
      <c r="AM429" s="113"/>
      <c r="AN429" s="113"/>
      <c r="AO429" s="113"/>
      <c r="AP429" s="113"/>
      <c r="AQ429" s="113"/>
      <c r="AR429" s="113"/>
      <c r="AS429" s="113"/>
      <c r="AT429" s="137"/>
      <c r="AU429" s="137"/>
      <c r="AV429" s="137"/>
      <c r="AW429" s="137"/>
      <c r="AX429" s="137"/>
      <c r="AY429" s="137"/>
      <c r="AZ429" s="137"/>
      <c r="BA429" s="137"/>
      <c r="BB429" s="137"/>
      <c r="BC429" s="137"/>
      <c r="BD429" s="137"/>
    </row>
    <row r="430" spans="33:56" ht="18" customHeight="1">
      <c r="AG430" s="137"/>
      <c r="AH430" s="113"/>
      <c r="AI430" s="113"/>
      <c r="AJ430" s="113"/>
      <c r="AK430" s="113"/>
      <c r="AL430" s="113"/>
      <c r="AM430" s="113"/>
      <c r="AN430" s="113"/>
      <c r="AO430" s="113"/>
      <c r="AP430" s="113"/>
      <c r="AQ430" s="113"/>
      <c r="AR430" s="113"/>
      <c r="AS430" s="113"/>
      <c r="AT430" s="137"/>
      <c r="AU430" s="137"/>
      <c r="AV430" s="137"/>
      <c r="AW430" s="137"/>
      <c r="AX430" s="137"/>
      <c r="AY430" s="137"/>
      <c r="AZ430" s="137"/>
      <c r="BA430" s="137"/>
      <c r="BB430" s="137"/>
      <c r="BC430" s="137"/>
      <c r="BD430" s="137"/>
    </row>
    <row r="431" spans="33:56" ht="18" customHeight="1">
      <c r="AG431" s="137"/>
      <c r="AH431" s="113"/>
      <c r="AI431" s="113"/>
      <c r="AJ431" s="113"/>
      <c r="AK431" s="113"/>
      <c r="AL431" s="113"/>
      <c r="AM431" s="113"/>
      <c r="AN431" s="113"/>
      <c r="AO431" s="113"/>
      <c r="AP431" s="113"/>
      <c r="AQ431" s="113"/>
      <c r="AR431" s="113"/>
      <c r="AS431" s="113"/>
      <c r="AT431" s="137"/>
      <c r="AU431" s="137"/>
      <c r="AV431" s="137"/>
      <c r="AW431" s="137"/>
      <c r="AX431" s="137"/>
      <c r="AY431" s="137"/>
      <c r="AZ431" s="137"/>
      <c r="BA431" s="137"/>
      <c r="BB431" s="137"/>
      <c r="BC431" s="137"/>
      <c r="BD431" s="137"/>
    </row>
    <row r="432" spans="33:56" ht="18" customHeight="1">
      <c r="AG432" s="137"/>
      <c r="AH432" s="113"/>
      <c r="AI432" s="113"/>
      <c r="AJ432" s="113"/>
      <c r="AK432" s="113"/>
      <c r="AL432" s="113"/>
      <c r="AM432" s="113"/>
      <c r="AN432" s="113"/>
      <c r="AO432" s="113"/>
      <c r="AP432" s="113"/>
      <c r="AQ432" s="113"/>
      <c r="AR432" s="113"/>
      <c r="AS432" s="113"/>
      <c r="AT432" s="137"/>
      <c r="AU432" s="137"/>
      <c r="AV432" s="137"/>
      <c r="AW432" s="137"/>
      <c r="AX432" s="137"/>
      <c r="AY432" s="137"/>
      <c r="AZ432" s="137"/>
      <c r="BA432" s="137"/>
      <c r="BB432" s="137"/>
      <c r="BC432" s="137"/>
      <c r="BD432" s="137"/>
    </row>
    <row r="433" spans="33:56" ht="18" customHeight="1">
      <c r="AG433" s="137"/>
      <c r="AH433" s="113"/>
      <c r="AI433" s="113"/>
      <c r="AJ433" s="113"/>
      <c r="AK433" s="113"/>
      <c r="AL433" s="113"/>
      <c r="AM433" s="113"/>
      <c r="AN433" s="113"/>
      <c r="AO433" s="113"/>
      <c r="AP433" s="113"/>
      <c r="AQ433" s="113"/>
      <c r="AR433" s="113"/>
      <c r="AS433" s="113"/>
      <c r="AT433" s="137"/>
      <c r="AU433" s="137"/>
      <c r="AV433" s="137"/>
      <c r="AW433" s="137"/>
      <c r="AX433" s="137"/>
      <c r="AY433" s="137"/>
      <c r="AZ433" s="137"/>
      <c r="BA433" s="137"/>
      <c r="BB433" s="137"/>
      <c r="BC433" s="137"/>
      <c r="BD433" s="137"/>
    </row>
    <row r="434" spans="33:56" ht="18" customHeight="1">
      <c r="AG434" s="137"/>
      <c r="AH434" s="113"/>
      <c r="AI434" s="113"/>
      <c r="AJ434" s="113"/>
      <c r="AK434" s="113"/>
      <c r="AL434" s="113"/>
      <c r="AM434" s="113"/>
      <c r="AN434" s="113"/>
      <c r="AO434" s="113"/>
      <c r="AP434" s="113"/>
      <c r="AQ434" s="113"/>
      <c r="AR434" s="113"/>
      <c r="AS434" s="113"/>
      <c r="AT434" s="137"/>
      <c r="AU434" s="137"/>
      <c r="AV434" s="137"/>
      <c r="AW434" s="137"/>
      <c r="AX434" s="137"/>
      <c r="AY434" s="137"/>
      <c r="AZ434" s="137"/>
      <c r="BA434" s="137"/>
      <c r="BB434" s="137"/>
      <c r="BC434" s="137"/>
      <c r="BD434" s="137"/>
    </row>
    <row r="435" spans="33:56" ht="18" customHeight="1">
      <c r="AG435" s="137"/>
      <c r="AH435" s="113"/>
      <c r="AI435" s="113"/>
      <c r="AJ435" s="113"/>
      <c r="AK435" s="113"/>
      <c r="AL435" s="113"/>
      <c r="AM435" s="113"/>
      <c r="AN435" s="113"/>
      <c r="AO435" s="113"/>
      <c r="AP435" s="113"/>
      <c r="AQ435" s="113"/>
      <c r="AR435" s="113"/>
      <c r="AS435" s="113"/>
      <c r="AT435" s="137"/>
      <c r="AU435" s="137"/>
      <c r="AV435" s="137"/>
      <c r="AW435" s="137"/>
      <c r="AX435" s="137"/>
      <c r="AY435" s="137"/>
      <c r="AZ435" s="137"/>
      <c r="BA435" s="137"/>
      <c r="BB435" s="137"/>
      <c r="BC435" s="137"/>
      <c r="BD435" s="137"/>
    </row>
    <row r="436" spans="33:56" ht="18" customHeight="1">
      <c r="AG436" s="137"/>
      <c r="AH436" s="113"/>
      <c r="AI436" s="113"/>
      <c r="AJ436" s="113"/>
      <c r="AK436" s="113"/>
      <c r="AL436" s="113"/>
      <c r="AM436" s="113"/>
      <c r="AN436" s="113"/>
      <c r="AO436" s="113"/>
      <c r="AP436" s="113"/>
      <c r="AQ436" s="113"/>
      <c r="AR436" s="113"/>
      <c r="AS436" s="113"/>
      <c r="AT436" s="137"/>
      <c r="AU436" s="137"/>
      <c r="AV436" s="137"/>
      <c r="AW436" s="137"/>
      <c r="AX436" s="137"/>
      <c r="AY436" s="137"/>
      <c r="AZ436" s="137"/>
      <c r="BA436" s="137"/>
      <c r="BB436" s="137"/>
      <c r="BC436" s="137"/>
      <c r="BD436" s="137"/>
    </row>
    <row r="437" spans="33:56" ht="18" customHeight="1">
      <c r="AG437" s="137"/>
      <c r="AH437" s="113"/>
      <c r="AI437" s="113"/>
      <c r="AJ437" s="113"/>
      <c r="AK437" s="113"/>
      <c r="AL437" s="113"/>
      <c r="AM437" s="113"/>
      <c r="AN437" s="113"/>
      <c r="AO437" s="113"/>
      <c r="AP437" s="113"/>
      <c r="AQ437" s="113"/>
      <c r="AR437" s="113"/>
      <c r="AS437" s="113"/>
      <c r="AT437" s="137"/>
      <c r="AU437" s="137"/>
      <c r="AV437" s="137"/>
      <c r="AW437" s="137"/>
      <c r="AX437" s="137"/>
      <c r="AY437" s="137"/>
      <c r="AZ437" s="137"/>
      <c r="BA437" s="137"/>
      <c r="BB437" s="137"/>
      <c r="BC437" s="137"/>
      <c r="BD437" s="137"/>
    </row>
    <row r="438" spans="33:56" ht="18" customHeight="1">
      <c r="AG438" s="137"/>
      <c r="AH438" s="113"/>
      <c r="AI438" s="113"/>
      <c r="AJ438" s="113"/>
      <c r="AK438" s="113"/>
      <c r="AL438" s="113"/>
      <c r="AM438" s="113"/>
      <c r="AN438" s="113"/>
      <c r="AO438" s="113"/>
      <c r="AP438" s="113"/>
      <c r="AQ438" s="113"/>
      <c r="AR438" s="113"/>
      <c r="AS438" s="113"/>
      <c r="AT438" s="137"/>
      <c r="AU438" s="137"/>
      <c r="AV438" s="137"/>
      <c r="AW438" s="137"/>
      <c r="AX438" s="137"/>
      <c r="AY438" s="137"/>
      <c r="AZ438" s="137"/>
      <c r="BA438" s="137"/>
      <c r="BB438" s="137"/>
      <c r="BC438" s="137"/>
      <c r="BD438" s="137"/>
    </row>
    <row r="439" spans="33:56" ht="18" customHeight="1">
      <c r="AG439" s="137"/>
      <c r="AH439" s="113"/>
      <c r="AI439" s="113"/>
      <c r="AJ439" s="113"/>
      <c r="AK439" s="113"/>
      <c r="AL439" s="113"/>
      <c r="AM439" s="113"/>
      <c r="AN439" s="113"/>
      <c r="AO439" s="113"/>
      <c r="AP439" s="113"/>
      <c r="AQ439" s="113"/>
      <c r="AR439" s="113"/>
      <c r="AS439" s="113"/>
      <c r="AT439" s="137"/>
      <c r="AU439" s="137"/>
      <c r="AV439" s="137"/>
      <c r="AW439" s="137"/>
      <c r="AX439" s="137"/>
      <c r="AY439" s="137"/>
      <c r="AZ439" s="137"/>
      <c r="BA439" s="137"/>
      <c r="BB439" s="137"/>
      <c r="BC439" s="137"/>
      <c r="BD439" s="137"/>
    </row>
    <row r="440" spans="33:56" ht="18" customHeight="1">
      <c r="AG440" s="137"/>
      <c r="AH440" s="113"/>
      <c r="AI440" s="113"/>
      <c r="AJ440" s="113"/>
      <c r="AK440" s="113"/>
      <c r="AL440" s="113"/>
      <c r="AM440" s="113"/>
      <c r="AN440" s="113"/>
      <c r="AO440" s="113"/>
      <c r="AP440" s="113"/>
      <c r="AQ440" s="113"/>
      <c r="AR440" s="113"/>
      <c r="AS440" s="113"/>
      <c r="AT440" s="137"/>
      <c r="AU440" s="137"/>
      <c r="AV440" s="137"/>
      <c r="AW440" s="137"/>
      <c r="AX440" s="137"/>
      <c r="AY440" s="137"/>
      <c r="AZ440" s="137"/>
      <c r="BA440" s="137"/>
      <c r="BB440" s="137"/>
      <c r="BC440" s="137"/>
      <c r="BD440" s="137"/>
    </row>
    <row r="441" spans="33:56" ht="18" customHeight="1">
      <c r="AG441" s="137"/>
      <c r="AH441" s="113"/>
      <c r="AI441" s="113"/>
      <c r="AJ441" s="113"/>
      <c r="AK441" s="113"/>
      <c r="AL441" s="113"/>
      <c r="AM441" s="113"/>
      <c r="AN441" s="113"/>
      <c r="AO441" s="113"/>
      <c r="AP441" s="113"/>
      <c r="AQ441" s="113"/>
      <c r="AR441" s="113"/>
      <c r="AS441" s="113"/>
      <c r="AT441" s="137"/>
      <c r="AU441" s="137"/>
      <c r="AV441" s="137"/>
      <c r="AW441" s="137"/>
      <c r="AX441" s="137"/>
      <c r="AY441" s="137"/>
      <c r="AZ441" s="137"/>
      <c r="BA441" s="137"/>
      <c r="BB441" s="137"/>
      <c r="BC441" s="137"/>
      <c r="BD441" s="137"/>
    </row>
    <row r="442" spans="33:56" ht="18" customHeight="1">
      <c r="AG442" s="137"/>
      <c r="AH442" s="113"/>
      <c r="AI442" s="113"/>
      <c r="AJ442" s="113"/>
      <c r="AK442" s="113"/>
      <c r="AL442" s="113"/>
      <c r="AM442" s="113"/>
      <c r="AN442" s="113"/>
      <c r="AO442" s="113"/>
      <c r="AP442" s="113"/>
      <c r="AQ442" s="113"/>
      <c r="AR442" s="113"/>
      <c r="AS442" s="113"/>
      <c r="AT442" s="137"/>
      <c r="AU442" s="137"/>
      <c r="AV442" s="137"/>
      <c r="AW442" s="137"/>
      <c r="AX442" s="137"/>
      <c r="AY442" s="137"/>
      <c r="AZ442" s="137"/>
      <c r="BA442" s="137"/>
      <c r="BB442" s="137"/>
      <c r="BC442" s="137"/>
      <c r="BD442" s="137"/>
    </row>
    <row r="443" spans="33:56" ht="18" customHeight="1">
      <c r="AG443" s="137"/>
      <c r="AH443" s="113"/>
      <c r="AI443" s="113"/>
      <c r="AJ443" s="113"/>
      <c r="AK443" s="113"/>
      <c r="AL443" s="113"/>
      <c r="AM443" s="113"/>
      <c r="AN443" s="113"/>
      <c r="AO443" s="113"/>
      <c r="AP443" s="113"/>
      <c r="AQ443" s="113"/>
      <c r="AR443" s="113"/>
      <c r="AS443" s="113"/>
      <c r="AT443" s="137"/>
      <c r="AU443" s="137"/>
      <c r="AV443" s="137"/>
      <c r="AW443" s="137"/>
      <c r="AX443" s="137"/>
      <c r="AY443" s="137"/>
      <c r="AZ443" s="137"/>
      <c r="BA443" s="137"/>
      <c r="BB443" s="137"/>
      <c r="BC443" s="137"/>
      <c r="BD443" s="137"/>
    </row>
    <row r="444" spans="33:56" ht="18" customHeight="1">
      <c r="AG444" s="137"/>
      <c r="AH444" s="113"/>
      <c r="AI444" s="113"/>
      <c r="AJ444" s="113"/>
      <c r="AK444" s="113"/>
      <c r="AL444" s="113"/>
      <c r="AM444" s="113"/>
      <c r="AN444" s="113"/>
      <c r="AO444" s="113"/>
      <c r="AP444" s="113"/>
      <c r="AQ444" s="113"/>
      <c r="AR444" s="113"/>
      <c r="AS444" s="113"/>
      <c r="AT444" s="137"/>
      <c r="AU444" s="137"/>
      <c r="AV444" s="137"/>
      <c r="AW444" s="137"/>
      <c r="AX444" s="137"/>
      <c r="AY444" s="137"/>
      <c r="AZ444" s="137"/>
      <c r="BA444" s="137"/>
      <c r="BB444" s="137"/>
      <c r="BC444" s="137"/>
      <c r="BD444" s="137"/>
    </row>
    <row r="445" spans="33:56" ht="18" customHeight="1">
      <c r="AG445" s="137"/>
      <c r="AH445" s="113"/>
      <c r="AI445" s="113"/>
      <c r="AJ445" s="113"/>
      <c r="AK445" s="113"/>
      <c r="AL445" s="113"/>
      <c r="AM445" s="113"/>
      <c r="AN445" s="113"/>
      <c r="AO445" s="113"/>
      <c r="AP445" s="113"/>
      <c r="AQ445" s="113"/>
      <c r="AR445" s="113"/>
      <c r="AS445" s="113"/>
      <c r="AT445" s="137"/>
      <c r="AU445" s="137"/>
      <c r="AV445" s="137"/>
      <c r="AW445" s="137"/>
      <c r="AX445" s="137"/>
      <c r="AY445" s="137"/>
      <c r="AZ445" s="137"/>
      <c r="BA445" s="137"/>
      <c r="BB445" s="137"/>
      <c r="BC445" s="137"/>
      <c r="BD445" s="137"/>
    </row>
    <row r="446" spans="33:56" ht="18" customHeight="1">
      <c r="AG446" s="137"/>
      <c r="AH446" s="113"/>
      <c r="AI446" s="113"/>
      <c r="AJ446" s="113"/>
      <c r="AK446" s="113"/>
      <c r="AL446" s="113"/>
      <c r="AM446" s="113"/>
      <c r="AN446" s="113"/>
      <c r="AO446" s="113"/>
      <c r="AP446" s="113"/>
      <c r="AQ446" s="113"/>
      <c r="AR446" s="113"/>
      <c r="AS446" s="113"/>
      <c r="AT446" s="137"/>
      <c r="AU446" s="137"/>
      <c r="AV446" s="137"/>
      <c r="AW446" s="137"/>
      <c r="AX446" s="137"/>
      <c r="AY446" s="137"/>
      <c r="AZ446" s="137"/>
      <c r="BA446" s="137"/>
      <c r="BB446" s="137"/>
      <c r="BC446" s="137"/>
      <c r="BD446" s="137"/>
    </row>
    <row r="447" spans="33:56" ht="18" customHeight="1">
      <c r="AG447" s="137"/>
      <c r="AH447" s="113"/>
      <c r="AI447" s="113"/>
      <c r="AJ447" s="113"/>
      <c r="AK447" s="113"/>
      <c r="AL447" s="113"/>
      <c r="AM447" s="113"/>
      <c r="AN447" s="113"/>
      <c r="AO447" s="113"/>
      <c r="AP447" s="113"/>
      <c r="AQ447" s="113"/>
      <c r="AR447" s="113"/>
      <c r="AS447" s="113"/>
      <c r="AT447" s="137"/>
      <c r="AU447" s="137"/>
      <c r="AV447" s="137"/>
      <c r="AW447" s="137"/>
      <c r="AX447" s="137"/>
      <c r="AY447" s="137"/>
      <c r="AZ447" s="137"/>
      <c r="BA447" s="137"/>
      <c r="BB447" s="137"/>
      <c r="BC447" s="137"/>
      <c r="BD447" s="137"/>
    </row>
    <row r="448" spans="33:56" ht="18" customHeight="1">
      <c r="AG448" s="137"/>
      <c r="AH448" s="113"/>
      <c r="AI448" s="113"/>
      <c r="AJ448" s="113"/>
      <c r="AK448" s="113"/>
      <c r="AL448" s="113"/>
      <c r="AM448" s="113"/>
      <c r="AN448" s="113"/>
      <c r="AO448" s="113"/>
      <c r="AP448" s="113"/>
      <c r="AQ448" s="113"/>
      <c r="AR448" s="113"/>
      <c r="AS448" s="113"/>
      <c r="AT448" s="137"/>
      <c r="AU448" s="137"/>
      <c r="AV448" s="137"/>
      <c r="AW448" s="137"/>
      <c r="AX448" s="137"/>
      <c r="AY448" s="137"/>
      <c r="AZ448" s="137"/>
      <c r="BA448" s="137"/>
      <c r="BB448" s="137"/>
      <c r="BC448" s="137"/>
      <c r="BD448" s="137"/>
    </row>
    <row r="449" spans="33:56" ht="18" customHeight="1">
      <c r="AG449" s="137"/>
      <c r="AH449" s="113"/>
      <c r="AI449" s="113"/>
      <c r="AJ449" s="113"/>
      <c r="AK449" s="113"/>
      <c r="AL449" s="113"/>
      <c r="AM449" s="113"/>
      <c r="AN449" s="113"/>
      <c r="AO449" s="113"/>
      <c r="AP449" s="113"/>
      <c r="AQ449" s="113"/>
      <c r="AR449" s="113"/>
      <c r="AS449" s="113"/>
      <c r="AT449" s="137"/>
      <c r="AU449" s="137"/>
      <c r="AV449" s="137"/>
      <c r="AW449" s="137"/>
      <c r="AX449" s="137"/>
      <c r="AY449" s="137"/>
      <c r="AZ449" s="137"/>
      <c r="BA449" s="137"/>
      <c r="BB449" s="137"/>
      <c r="BC449" s="137"/>
      <c r="BD449" s="137"/>
    </row>
    <row r="450" spans="33:56" ht="18" customHeight="1">
      <c r="AG450" s="137"/>
      <c r="AH450" s="113"/>
      <c r="AI450" s="113"/>
      <c r="AJ450" s="113"/>
      <c r="AK450" s="113"/>
      <c r="AL450" s="113"/>
      <c r="AM450" s="113"/>
      <c r="AN450" s="113"/>
      <c r="AO450" s="113"/>
      <c r="AP450" s="113"/>
      <c r="AQ450" s="113"/>
      <c r="AR450" s="113"/>
      <c r="AS450" s="113"/>
      <c r="AT450" s="137"/>
      <c r="AU450" s="137"/>
      <c r="AV450" s="137"/>
      <c r="AW450" s="137"/>
      <c r="AX450" s="137"/>
      <c r="AY450" s="137"/>
      <c r="AZ450" s="137"/>
      <c r="BA450" s="137"/>
      <c r="BB450" s="137"/>
      <c r="BC450" s="137"/>
      <c r="BD450" s="137"/>
    </row>
    <row r="451" spans="33:56" ht="18" customHeight="1">
      <c r="AG451" s="137"/>
      <c r="AH451" s="113"/>
      <c r="AI451" s="113"/>
      <c r="AJ451" s="113"/>
      <c r="AK451" s="113"/>
      <c r="AL451" s="113"/>
      <c r="AM451" s="113"/>
      <c r="AN451" s="113"/>
      <c r="AO451" s="113"/>
      <c r="AP451" s="113"/>
      <c r="AQ451" s="113"/>
      <c r="AR451" s="113"/>
      <c r="AS451" s="113"/>
      <c r="AT451" s="137"/>
      <c r="AU451" s="137"/>
      <c r="AV451" s="137"/>
      <c r="AW451" s="137"/>
      <c r="AX451" s="137"/>
      <c r="AY451" s="137"/>
      <c r="AZ451" s="137"/>
      <c r="BA451" s="137"/>
      <c r="BB451" s="137"/>
      <c r="BC451" s="137"/>
      <c r="BD451" s="137"/>
    </row>
    <row r="452" spans="33:56" ht="18" customHeight="1">
      <c r="AG452" s="137"/>
      <c r="AH452" s="113"/>
      <c r="AI452" s="113"/>
      <c r="AJ452" s="113"/>
      <c r="AK452" s="113"/>
      <c r="AL452" s="113"/>
      <c r="AM452" s="113"/>
      <c r="AN452" s="113"/>
      <c r="AO452" s="113"/>
      <c r="AP452" s="113"/>
      <c r="AQ452" s="113"/>
      <c r="AR452" s="113"/>
      <c r="AS452" s="113"/>
      <c r="AT452" s="137"/>
      <c r="AU452" s="137"/>
      <c r="AV452" s="137"/>
      <c r="AW452" s="137"/>
      <c r="AX452" s="137"/>
      <c r="AY452" s="137"/>
      <c r="AZ452" s="137"/>
      <c r="BA452" s="137"/>
      <c r="BB452" s="137"/>
      <c r="BC452" s="137"/>
      <c r="BD452" s="137"/>
    </row>
    <row r="453" spans="33:56" ht="18" customHeight="1">
      <c r="AG453" s="137"/>
      <c r="AH453" s="113"/>
      <c r="AI453" s="113"/>
      <c r="AJ453" s="113"/>
      <c r="AK453" s="113"/>
      <c r="AL453" s="113"/>
      <c r="AM453" s="113"/>
      <c r="AN453" s="113"/>
      <c r="AO453" s="113"/>
      <c r="AP453" s="113"/>
      <c r="AQ453" s="113"/>
      <c r="AR453" s="113"/>
      <c r="AS453" s="113"/>
      <c r="AT453" s="137"/>
      <c r="AU453" s="137"/>
      <c r="AV453" s="137"/>
      <c r="AW453" s="137"/>
      <c r="AX453" s="137"/>
      <c r="AY453" s="137"/>
      <c r="AZ453" s="137"/>
      <c r="BA453" s="137"/>
      <c r="BB453" s="137"/>
      <c r="BC453" s="137"/>
      <c r="BD453" s="137"/>
    </row>
    <row r="454" spans="33:56" ht="18" customHeight="1">
      <c r="AG454" s="137"/>
      <c r="AH454" s="113"/>
      <c r="AI454" s="113"/>
      <c r="AJ454" s="113"/>
      <c r="AK454" s="113"/>
      <c r="AL454" s="113"/>
      <c r="AM454" s="113"/>
      <c r="AN454" s="113"/>
      <c r="AO454" s="113"/>
      <c r="AP454" s="113"/>
      <c r="AQ454" s="113"/>
      <c r="AR454" s="113"/>
      <c r="AS454" s="113"/>
      <c r="AT454" s="137"/>
      <c r="AU454" s="137"/>
      <c r="AV454" s="137"/>
      <c r="AW454" s="137"/>
      <c r="AX454" s="137"/>
      <c r="AY454" s="137"/>
      <c r="AZ454" s="137"/>
      <c r="BA454" s="137"/>
      <c r="BB454" s="137"/>
      <c r="BC454" s="137"/>
      <c r="BD454" s="137"/>
    </row>
    <row r="455" spans="33:56" ht="18" customHeight="1">
      <c r="AG455" s="137"/>
      <c r="AH455" s="113"/>
      <c r="AI455" s="113"/>
      <c r="AJ455" s="113"/>
      <c r="AK455" s="113"/>
      <c r="AL455" s="113"/>
      <c r="AM455" s="113"/>
      <c r="AN455" s="113"/>
      <c r="AO455" s="113"/>
      <c r="AP455" s="113"/>
      <c r="AQ455" s="113"/>
      <c r="AR455" s="113"/>
      <c r="AS455" s="113"/>
      <c r="AT455" s="137"/>
      <c r="AU455" s="137"/>
      <c r="AV455" s="137"/>
      <c r="AW455" s="137"/>
      <c r="AX455" s="137"/>
      <c r="AY455" s="137"/>
      <c r="AZ455" s="137"/>
      <c r="BA455" s="137"/>
      <c r="BB455" s="137"/>
      <c r="BC455" s="137"/>
      <c r="BD455" s="137"/>
    </row>
    <row r="456" spans="33:56" ht="18" customHeight="1">
      <c r="AG456" s="137"/>
      <c r="AH456" s="113"/>
      <c r="AI456" s="113"/>
      <c r="AJ456" s="113"/>
      <c r="AK456" s="113"/>
      <c r="AL456" s="113"/>
      <c r="AM456" s="113"/>
      <c r="AN456" s="113"/>
      <c r="AO456" s="113"/>
      <c r="AP456" s="113"/>
      <c r="AQ456" s="113"/>
      <c r="AR456" s="113"/>
      <c r="AS456" s="113"/>
      <c r="AT456" s="137"/>
      <c r="AU456" s="137"/>
      <c r="AV456" s="137"/>
      <c r="AW456" s="137"/>
      <c r="AX456" s="137"/>
      <c r="AY456" s="137"/>
      <c r="AZ456" s="137"/>
      <c r="BA456" s="137"/>
      <c r="BB456" s="137"/>
      <c r="BC456" s="137"/>
      <c r="BD456" s="137"/>
    </row>
    <row r="457" spans="33:56" ht="18" customHeight="1">
      <c r="AG457" s="137"/>
      <c r="AH457" s="113"/>
      <c r="AI457" s="113"/>
      <c r="AJ457" s="113"/>
      <c r="AK457" s="113"/>
      <c r="AL457" s="113"/>
      <c r="AM457" s="113"/>
      <c r="AN457" s="113"/>
      <c r="AO457" s="113"/>
      <c r="AP457" s="113"/>
      <c r="AQ457" s="113"/>
      <c r="AR457" s="113"/>
      <c r="AS457" s="113"/>
      <c r="AT457" s="137"/>
      <c r="AU457" s="137"/>
      <c r="AV457" s="137"/>
      <c r="AW457" s="137"/>
      <c r="AX457" s="137"/>
      <c r="AY457" s="137"/>
      <c r="AZ457" s="137"/>
      <c r="BA457" s="137"/>
      <c r="BB457" s="137"/>
      <c r="BC457" s="137"/>
      <c r="BD457" s="137"/>
    </row>
    <row r="458" spans="33:56" ht="18" customHeight="1">
      <c r="AG458" s="137"/>
      <c r="AH458" s="113"/>
      <c r="AI458" s="113"/>
      <c r="AJ458" s="113"/>
      <c r="AK458" s="113"/>
      <c r="AL458" s="113"/>
      <c r="AM458" s="113"/>
      <c r="AN458" s="113"/>
      <c r="AO458" s="113"/>
      <c r="AP458" s="113"/>
      <c r="AQ458" s="113"/>
      <c r="AR458" s="113"/>
      <c r="AS458" s="113"/>
      <c r="AT458" s="137"/>
      <c r="AU458" s="137"/>
      <c r="AV458" s="137"/>
      <c r="AW458" s="137"/>
      <c r="AX458" s="137"/>
      <c r="AY458" s="137"/>
      <c r="AZ458" s="137"/>
      <c r="BA458" s="137"/>
      <c r="BB458" s="137"/>
      <c r="BC458" s="137"/>
      <c r="BD458" s="137"/>
    </row>
    <row r="459" spans="33:56" ht="18" customHeight="1">
      <c r="AG459" s="137"/>
      <c r="AH459" s="113"/>
      <c r="AI459" s="113"/>
      <c r="AJ459" s="113"/>
      <c r="AK459" s="113"/>
      <c r="AL459" s="113"/>
      <c r="AM459" s="113"/>
      <c r="AN459" s="113"/>
      <c r="AO459" s="113"/>
      <c r="AP459" s="113"/>
      <c r="AQ459" s="113"/>
      <c r="AR459" s="113"/>
      <c r="AS459" s="113"/>
      <c r="AT459" s="137"/>
      <c r="AU459" s="137"/>
      <c r="AV459" s="137"/>
      <c r="AW459" s="137"/>
      <c r="AX459" s="137"/>
      <c r="AY459" s="137"/>
      <c r="AZ459" s="137"/>
      <c r="BA459" s="137"/>
      <c r="BB459" s="137"/>
      <c r="BC459" s="137"/>
      <c r="BD459" s="137"/>
    </row>
    <row r="460" spans="33:56" ht="18" customHeight="1">
      <c r="AG460" s="137"/>
      <c r="AH460" s="113"/>
      <c r="AI460" s="113"/>
      <c r="AJ460" s="113"/>
      <c r="AK460" s="113"/>
      <c r="AL460" s="113"/>
      <c r="AM460" s="113"/>
      <c r="AN460" s="113"/>
      <c r="AO460" s="113"/>
      <c r="AP460" s="113"/>
      <c r="AQ460" s="113"/>
      <c r="AR460" s="113"/>
      <c r="AS460" s="113"/>
      <c r="AT460" s="137"/>
      <c r="AU460" s="137"/>
      <c r="AV460" s="137"/>
      <c r="AW460" s="137"/>
      <c r="AX460" s="137"/>
      <c r="AY460" s="137"/>
      <c r="AZ460" s="137"/>
      <c r="BA460" s="137"/>
      <c r="BB460" s="137"/>
      <c r="BC460" s="137"/>
      <c r="BD460" s="137"/>
    </row>
    <row r="461" spans="33:56" ht="18" customHeight="1">
      <c r="AG461" s="137"/>
      <c r="AH461" s="113"/>
      <c r="AI461" s="113"/>
      <c r="AJ461" s="113"/>
      <c r="AK461" s="113"/>
      <c r="AL461" s="113"/>
      <c r="AM461" s="113"/>
      <c r="AN461" s="113"/>
      <c r="AO461" s="113"/>
      <c r="AP461" s="113"/>
      <c r="AQ461" s="113"/>
      <c r="AR461" s="113"/>
      <c r="AS461" s="113"/>
      <c r="AT461" s="137"/>
      <c r="AU461" s="137"/>
      <c r="AV461" s="137"/>
      <c r="AW461" s="137"/>
      <c r="AX461" s="137"/>
      <c r="AY461" s="137"/>
      <c r="AZ461" s="137"/>
      <c r="BA461" s="137"/>
      <c r="BB461" s="137"/>
      <c r="BC461" s="137"/>
      <c r="BD461" s="137"/>
    </row>
    <row r="462" spans="33:56" ht="18" customHeight="1">
      <c r="AG462" s="137"/>
      <c r="AH462" s="113"/>
      <c r="AI462" s="113"/>
      <c r="AJ462" s="113"/>
      <c r="AK462" s="113"/>
      <c r="AL462" s="113"/>
      <c r="AM462" s="113"/>
      <c r="AN462" s="113"/>
      <c r="AO462" s="113"/>
      <c r="AP462" s="113"/>
      <c r="AQ462" s="113"/>
      <c r="AR462" s="113"/>
      <c r="AS462" s="113"/>
      <c r="AT462" s="137"/>
      <c r="AU462" s="137"/>
      <c r="AV462" s="137"/>
      <c r="AW462" s="137"/>
      <c r="AX462" s="137"/>
      <c r="AY462" s="137"/>
      <c r="AZ462" s="137"/>
      <c r="BA462" s="137"/>
      <c r="BB462" s="137"/>
      <c r="BC462" s="137"/>
      <c r="BD462" s="137"/>
    </row>
    <row r="463" spans="33:56" ht="18" customHeight="1">
      <c r="AG463" s="137"/>
      <c r="AH463" s="113"/>
      <c r="AI463" s="113"/>
      <c r="AJ463" s="113"/>
      <c r="AK463" s="113"/>
      <c r="AL463" s="113"/>
      <c r="AM463" s="113"/>
      <c r="AN463" s="113"/>
      <c r="AO463" s="113"/>
      <c r="AP463" s="113"/>
      <c r="AQ463" s="113"/>
      <c r="AR463" s="113"/>
      <c r="AS463" s="113"/>
      <c r="AT463" s="137"/>
      <c r="AU463" s="137"/>
      <c r="AV463" s="137"/>
      <c r="AW463" s="137"/>
      <c r="AX463" s="137"/>
      <c r="AY463" s="137"/>
      <c r="AZ463" s="137"/>
      <c r="BA463" s="137"/>
      <c r="BB463" s="137"/>
      <c r="BC463" s="137"/>
      <c r="BD463" s="137"/>
    </row>
    <row r="464" spans="33:56" ht="18" customHeight="1">
      <c r="AG464" s="137"/>
      <c r="AH464" s="113"/>
      <c r="AI464" s="113"/>
      <c r="AJ464" s="113"/>
      <c r="AK464" s="113"/>
      <c r="AL464" s="113"/>
      <c r="AM464" s="113"/>
      <c r="AN464" s="113"/>
      <c r="AO464" s="113"/>
      <c r="AP464" s="113"/>
      <c r="AQ464" s="113"/>
      <c r="AR464" s="113"/>
      <c r="AS464" s="113"/>
      <c r="AT464" s="137"/>
      <c r="AU464" s="137"/>
      <c r="AV464" s="137"/>
      <c r="AW464" s="137"/>
      <c r="AX464" s="137"/>
      <c r="AY464" s="137"/>
      <c r="AZ464" s="137"/>
      <c r="BA464" s="137"/>
      <c r="BB464" s="137"/>
      <c r="BC464" s="137"/>
      <c r="BD464" s="137"/>
    </row>
    <row r="465" spans="33:56" ht="18" customHeight="1">
      <c r="AG465" s="137"/>
      <c r="AH465" s="113"/>
      <c r="AI465" s="113"/>
      <c r="AJ465" s="113"/>
      <c r="AK465" s="113"/>
      <c r="AL465" s="113"/>
      <c r="AM465" s="113"/>
      <c r="AN465" s="113"/>
      <c r="AO465" s="113"/>
      <c r="AP465" s="113"/>
      <c r="AQ465" s="113"/>
      <c r="AR465" s="113"/>
      <c r="AS465" s="113"/>
      <c r="AT465" s="137"/>
      <c r="AU465" s="137"/>
      <c r="AV465" s="137"/>
      <c r="AW465" s="137"/>
      <c r="AX465" s="137"/>
      <c r="AY465" s="137"/>
      <c r="AZ465" s="137"/>
      <c r="BA465" s="137"/>
      <c r="BB465" s="137"/>
      <c r="BC465" s="137"/>
      <c r="BD465" s="137"/>
    </row>
    <row r="466" spans="33:56" ht="18" customHeight="1">
      <c r="AG466" s="137"/>
      <c r="AH466" s="113"/>
      <c r="AI466" s="113"/>
      <c r="AJ466" s="113"/>
      <c r="AK466" s="113"/>
      <c r="AL466" s="113"/>
      <c r="AM466" s="113"/>
      <c r="AN466" s="113"/>
      <c r="AO466" s="113"/>
      <c r="AP466" s="113"/>
      <c r="AQ466" s="113"/>
      <c r="AR466" s="113"/>
      <c r="AS466" s="113"/>
      <c r="AT466" s="137"/>
      <c r="AU466" s="137"/>
      <c r="AV466" s="137"/>
      <c r="AW466" s="137"/>
      <c r="AX466" s="137"/>
      <c r="AY466" s="137"/>
      <c r="AZ466" s="137"/>
      <c r="BA466" s="137"/>
      <c r="BB466" s="137"/>
      <c r="BC466" s="137"/>
      <c r="BD466" s="137"/>
    </row>
    <row r="467" spans="33:56" ht="18" customHeight="1">
      <c r="AG467" s="137"/>
      <c r="AH467" s="113"/>
      <c r="AI467" s="113"/>
      <c r="AJ467" s="113"/>
      <c r="AK467" s="113"/>
      <c r="AL467" s="113"/>
      <c r="AM467" s="113"/>
      <c r="AN467" s="113"/>
      <c r="AO467" s="113"/>
      <c r="AP467" s="113"/>
      <c r="AQ467" s="113"/>
      <c r="AR467" s="113"/>
      <c r="AS467" s="113"/>
      <c r="AT467" s="137"/>
      <c r="AU467" s="137"/>
      <c r="AV467" s="137"/>
      <c r="AW467" s="137"/>
      <c r="AX467" s="137"/>
      <c r="AY467" s="137"/>
      <c r="AZ467" s="137"/>
      <c r="BA467" s="137"/>
      <c r="BB467" s="137"/>
      <c r="BC467" s="137"/>
      <c r="BD467" s="137"/>
    </row>
    <row r="468" spans="33:56" ht="18" customHeight="1">
      <c r="AG468" s="137"/>
      <c r="AH468" s="113"/>
      <c r="AI468" s="113"/>
      <c r="AJ468" s="113"/>
      <c r="AK468" s="113"/>
      <c r="AL468" s="113"/>
      <c r="AM468" s="113"/>
      <c r="AN468" s="113"/>
      <c r="AO468" s="113"/>
      <c r="AP468" s="113"/>
      <c r="AQ468" s="113"/>
      <c r="AR468" s="113"/>
      <c r="AS468" s="113"/>
      <c r="AT468" s="137"/>
      <c r="AU468" s="137"/>
      <c r="AV468" s="137"/>
      <c r="AW468" s="137"/>
      <c r="AX468" s="137"/>
      <c r="AY468" s="137"/>
      <c r="AZ468" s="137"/>
      <c r="BA468" s="137"/>
      <c r="BB468" s="137"/>
      <c r="BC468" s="137"/>
      <c r="BD468" s="137"/>
    </row>
    <row r="469" spans="33:56" ht="18" customHeight="1">
      <c r="AG469" s="137"/>
      <c r="AH469" s="113"/>
      <c r="AI469" s="113"/>
      <c r="AJ469" s="113"/>
      <c r="AK469" s="113"/>
      <c r="AL469" s="113"/>
      <c r="AM469" s="113"/>
      <c r="AN469" s="113"/>
      <c r="AO469" s="113"/>
      <c r="AP469" s="113"/>
      <c r="AQ469" s="113"/>
      <c r="AR469" s="113"/>
      <c r="AS469" s="113"/>
      <c r="AT469" s="137"/>
      <c r="AU469" s="137"/>
      <c r="AV469" s="137"/>
      <c r="AW469" s="137"/>
      <c r="AX469" s="137"/>
      <c r="AY469" s="137"/>
      <c r="AZ469" s="137"/>
      <c r="BA469" s="137"/>
      <c r="BB469" s="137"/>
      <c r="BC469" s="137"/>
      <c r="BD469" s="137"/>
    </row>
    <row r="470" spans="33:56" ht="18" customHeight="1">
      <c r="AG470" s="137"/>
      <c r="AH470" s="113"/>
      <c r="AI470" s="113"/>
      <c r="AJ470" s="113"/>
      <c r="AK470" s="113"/>
      <c r="AL470" s="113"/>
      <c r="AM470" s="113"/>
      <c r="AN470" s="113"/>
      <c r="AO470" s="113"/>
      <c r="AP470" s="113"/>
      <c r="AQ470" s="113"/>
      <c r="AR470" s="113"/>
      <c r="AS470" s="113"/>
      <c r="AT470" s="137"/>
      <c r="AU470" s="137"/>
      <c r="AV470" s="137"/>
      <c r="AW470" s="137"/>
      <c r="AX470" s="137"/>
      <c r="AY470" s="137"/>
      <c r="AZ470" s="137"/>
      <c r="BA470" s="137"/>
      <c r="BB470" s="137"/>
      <c r="BC470" s="137"/>
      <c r="BD470" s="137"/>
    </row>
    <row r="471" spans="33:56" ht="18" customHeight="1">
      <c r="AG471" s="137"/>
      <c r="AH471" s="113"/>
      <c r="AI471" s="113"/>
      <c r="AJ471" s="113"/>
      <c r="AK471" s="113"/>
      <c r="AL471" s="113"/>
      <c r="AM471" s="113"/>
      <c r="AN471" s="113"/>
      <c r="AO471" s="113"/>
      <c r="AP471" s="113"/>
      <c r="AQ471" s="113"/>
      <c r="AR471" s="113"/>
      <c r="AS471" s="113"/>
      <c r="AT471" s="137"/>
      <c r="AU471" s="137"/>
      <c r="AV471" s="137"/>
      <c r="AW471" s="137"/>
      <c r="AX471" s="137"/>
      <c r="AY471" s="137"/>
      <c r="AZ471" s="137"/>
      <c r="BA471" s="137"/>
      <c r="BB471" s="137"/>
      <c r="BC471" s="137"/>
      <c r="BD471" s="137"/>
    </row>
    <row r="472" spans="33:56" ht="18" customHeight="1">
      <c r="AG472" s="137"/>
      <c r="AH472" s="113"/>
      <c r="AI472" s="113"/>
      <c r="AJ472" s="113"/>
      <c r="AK472" s="113"/>
      <c r="AL472" s="113"/>
      <c r="AM472" s="113"/>
      <c r="AN472" s="113"/>
      <c r="AO472" s="113"/>
      <c r="AP472" s="113"/>
      <c r="AQ472" s="113"/>
      <c r="AR472" s="113"/>
      <c r="AS472" s="113"/>
      <c r="AT472" s="137"/>
      <c r="AU472" s="137"/>
      <c r="AV472" s="137"/>
      <c r="AW472" s="137"/>
      <c r="AX472" s="137"/>
      <c r="AY472" s="137"/>
      <c r="AZ472" s="137"/>
      <c r="BA472" s="137"/>
      <c r="BB472" s="137"/>
      <c r="BC472" s="137"/>
      <c r="BD472" s="137"/>
    </row>
    <row r="473" spans="33:56" ht="18" customHeight="1">
      <c r="AG473" s="137"/>
      <c r="AH473" s="113"/>
      <c r="AI473" s="113"/>
      <c r="AJ473" s="113"/>
      <c r="AK473" s="113"/>
      <c r="AL473" s="113"/>
      <c r="AM473" s="113"/>
      <c r="AN473" s="113"/>
      <c r="AO473" s="113"/>
      <c r="AP473" s="113"/>
      <c r="AQ473" s="113"/>
      <c r="AR473" s="113"/>
      <c r="AS473" s="113"/>
      <c r="AT473" s="137"/>
      <c r="AU473" s="137"/>
      <c r="AV473" s="137"/>
      <c r="AW473" s="137"/>
      <c r="AX473" s="137"/>
      <c r="AY473" s="137"/>
      <c r="AZ473" s="137"/>
      <c r="BA473" s="137"/>
      <c r="BB473" s="137"/>
      <c r="BC473" s="137"/>
      <c r="BD473" s="137"/>
    </row>
    <row r="474" spans="33:56" ht="18" customHeight="1">
      <c r="AG474" s="137"/>
      <c r="AH474" s="113"/>
      <c r="AI474" s="113"/>
      <c r="AJ474" s="113"/>
      <c r="AK474" s="113"/>
      <c r="AL474" s="113"/>
      <c r="AM474" s="113"/>
      <c r="AN474" s="113"/>
      <c r="AO474" s="113"/>
      <c r="AP474" s="113"/>
      <c r="AQ474" s="113"/>
      <c r="AR474" s="113"/>
      <c r="AS474" s="113"/>
      <c r="AT474" s="137"/>
      <c r="AU474" s="137"/>
      <c r="AV474" s="137"/>
      <c r="AW474" s="137"/>
      <c r="AX474" s="137"/>
      <c r="AY474" s="137"/>
      <c r="AZ474" s="137"/>
      <c r="BA474" s="137"/>
      <c r="BB474" s="137"/>
      <c r="BC474" s="137"/>
      <c r="BD474" s="137"/>
    </row>
    <row r="475" spans="33:56" ht="18" customHeight="1">
      <c r="AG475" s="137"/>
      <c r="AH475" s="113"/>
      <c r="AI475" s="113"/>
      <c r="AJ475" s="113"/>
      <c r="AK475" s="113"/>
      <c r="AL475" s="113"/>
      <c r="AM475" s="113"/>
      <c r="AN475" s="113"/>
      <c r="AO475" s="113"/>
      <c r="AP475" s="113"/>
      <c r="AQ475" s="113"/>
      <c r="AR475" s="113"/>
      <c r="AS475" s="113"/>
      <c r="AT475" s="137"/>
      <c r="AU475" s="137"/>
      <c r="AV475" s="137"/>
      <c r="AW475" s="137"/>
      <c r="AX475" s="137"/>
      <c r="AY475" s="137"/>
      <c r="AZ475" s="137"/>
      <c r="BA475" s="137"/>
      <c r="BB475" s="137"/>
      <c r="BC475" s="137"/>
      <c r="BD475" s="137"/>
    </row>
    <row r="476" spans="33:56" ht="18" customHeight="1">
      <c r="AG476" s="137"/>
      <c r="AH476" s="113"/>
      <c r="AI476" s="113"/>
      <c r="AJ476" s="113"/>
      <c r="AK476" s="113"/>
      <c r="AL476" s="113"/>
      <c r="AM476" s="113"/>
      <c r="AN476" s="113"/>
      <c r="AO476" s="113"/>
      <c r="AP476" s="113"/>
      <c r="AQ476" s="113"/>
      <c r="AR476" s="113"/>
      <c r="AS476" s="113"/>
      <c r="AT476" s="137"/>
      <c r="AU476" s="137"/>
      <c r="AV476" s="137"/>
      <c r="AW476" s="137"/>
      <c r="AX476" s="137"/>
      <c r="AY476" s="137"/>
      <c r="AZ476" s="137"/>
      <c r="BA476" s="137"/>
      <c r="BB476" s="137"/>
      <c r="BC476" s="137"/>
      <c r="BD476" s="137"/>
    </row>
    <row r="477" spans="33:56" ht="18" customHeight="1">
      <c r="AG477" s="137"/>
      <c r="AH477" s="113"/>
      <c r="AI477" s="113"/>
      <c r="AJ477" s="113"/>
      <c r="AK477" s="113"/>
      <c r="AL477" s="113"/>
      <c r="AM477" s="113"/>
      <c r="AN477" s="113"/>
      <c r="AO477" s="113"/>
      <c r="AP477" s="113"/>
      <c r="AQ477" s="113"/>
      <c r="AR477" s="113"/>
      <c r="AS477" s="113"/>
      <c r="AT477" s="137"/>
      <c r="AU477" s="137"/>
      <c r="AV477" s="137"/>
      <c r="AW477" s="137"/>
      <c r="AX477" s="137"/>
      <c r="AY477" s="137"/>
      <c r="AZ477" s="137"/>
      <c r="BA477" s="137"/>
      <c r="BB477" s="137"/>
      <c r="BC477" s="137"/>
      <c r="BD477" s="137"/>
    </row>
    <row r="478" spans="33:56" ht="18" customHeight="1">
      <c r="AG478" s="137"/>
      <c r="AH478" s="113"/>
      <c r="AI478" s="113"/>
      <c r="AJ478" s="113"/>
      <c r="AK478" s="113"/>
      <c r="AL478" s="113"/>
      <c r="AM478" s="113"/>
      <c r="AN478" s="113"/>
      <c r="AO478" s="113"/>
      <c r="AP478" s="113"/>
      <c r="AQ478" s="113"/>
      <c r="AR478" s="113"/>
      <c r="AS478" s="113"/>
      <c r="AT478" s="137"/>
      <c r="AU478" s="137"/>
      <c r="AV478" s="137"/>
      <c r="AW478" s="137"/>
      <c r="AX478" s="137"/>
      <c r="AY478" s="137"/>
      <c r="AZ478" s="137"/>
      <c r="BA478" s="137"/>
      <c r="BB478" s="137"/>
      <c r="BC478" s="137"/>
      <c r="BD478" s="137"/>
    </row>
    <row r="479" spans="33:56" ht="18" customHeight="1">
      <c r="AG479" s="137"/>
      <c r="AH479" s="113"/>
      <c r="AI479" s="113"/>
      <c r="AJ479" s="113"/>
      <c r="AK479" s="113"/>
      <c r="AL479" s="113"/>
      <c r="AM479" s="113"/>
      <c r="AN479" s="113"/>
      <c r="AO479" s="113"/>
      <c r="AP479" s="113"/>
      <c r="AQ479" s="113"/>
      <c r="AR479" s="113"/>
      <c r="AS479" s="113"/>
      <c r="AT479" s="137"/>
      <c r="AU479" s="137"/>
      <c r="AV479" s="137"/>
      <c r="AW479" s="137"/>
      <c r="AX479" s="137"/>
      <c r="AY479" s="137"/>
      <c r="AZ479" s="137"/>
      <c r="BA479" s="137"/>
      <c r="BB479" s="137"/>
      <c r="BC479" s="137"/>
      <c r="BD479" s="137"/>
    </row>
    <row r="480" spans="33:56" ht="18" customHeight="1">
      <c r="AG480" s="137"/>
      <c r="AH480" s="113"/>
      <c r="AI480" s="113"/>
      <c r="AJ480" s="113"/>
      <c r="AK480" s="113"/>
      <c r="AL480" s="113"/>
      <c r="AM480" s="113"/>
      <c r="AN480" s="113"/>
      <c r="AO480" s="113"/>
      <c r="AP480" s="113"/>
      <c r="AQ480" s="113"/>
      <c r="AR480" s="113"/>
      <c r="AS480" s="113"/>
      <c r="AT480" s="137"/>
      <c r="AU480" s="137"/>
      <c r="AV480" s="137"/>
      <c r="AW480" s="137"/>
      <c r="AX480" s="137"/>
      <c r="AY480" s="137"/>
      <c r="AZ480" s="137"/>
      <c r="BA480" s="137"/>
      <c r="BB480" s="137"/>
      <c r="BC480" s="137"/>
      <c r="BD480" s="137"/>
    </row>
    <row r="481" spans="33:56" ht="18" customHeight="1">
      <c r="AG481" s="137"/>
      <c r="AH481" s="113"/>
      <c r="AI481" s="113"/>
      <c r="AJ481" s="113"/>
      <c r="AK481" s="113"/>
      <c r="AL481" s="113"/>
      <c r="AM481" s="113"/>
      <c r="AN481" s="113"/>
      <c r="AO481" s="113"/>
      <c r="AP481" s="113"/>
      <c r="AQ481" s="113"/>
      <c r="AR481" s="113"/>
      <c r="AS481" s="113"/>
      <c r="AT481" s="137"/>
      <c r="AU481" s="137"/>
      <c r="AV481" s="137"/>
      <c r="AW481" s="137"/>
      <c r="AX481" s="137"/>
      <c r="AY481" s="137"/>
      <c r="AZ481" s="137"/>
      <c r="BA481" s="137"/>
      <c r="BB481" s="137"/>
      <c r="BC481" s="137"/>
      <c r="BD481" s="137"/>
    </row>
    <row r="482" spans="33:56" ht="18" customHeight="1">
      <c r="AG482" s="137"/>
      <c r="AH482" s="113"/>
      <c r="AI482" s="113"/>
      <c r="AJ482" s="113"/>
      <c r="AK482" s="113"/>
      <c r="AL482" s="113"/>
      <c r="AM482" s="113"/>
      <c r="AN482" s="113"/>
      <c r="AO482" s="113"/>
      <c r="AP482" s="113"/>
      <c r="AQ482" s="113"/>
      <c r="AR482" s="113"/>
      <c r="AS482" s="113"/>
      <c r="AT482" s="137"/>
      <c r="AU482" s="137"/>
      <c r="AV482" s="137"/>
      <c r="AW482" s="137"/>
      <c r="AX482" s="137"/>
      <c r="AY482" s="137"/>
      <c r="AZ482" s="137"/>
      <c r="BA482" s="137"/>
      <c r="BB482" s="137"/>
      <c r="BC482" s="137"/>
      <c r="BD482" s="137"/>
    </row>
    <row r="483" spans="33:56" ht="18" customHeight="1">
      <c r="AG483" s="137"/>
      <c r="AH483" s="113"/>
      <c r="AI483" s="113"/>
      <c r="AJ483" s="113"/>
      <c r="AK483" s="113"/>
      <c r="AL483" s="113"/>
      <c r="AM483" s="113"/>
      <c r="AN483" s="113"/>
      <c r="AO483" s="113"/>
      <c r="AP483" s="113"/>
      <c r="AQ483" s="113"/>
      <c r="AR483" s="113"/>
      <c r="AS483" s="113"/>
      <c r="AT483" s="137"/>
      <c r="AU483" s="137"/>
      <c r="AV483" s="137"/>
      <c r="AW483" s="137"/>
      <c r="AX483" s="137"/>
      <c r="AY483" s="137"/>
      <c r="AZ483" s="137"/>
      <c r="BA483" s="137"/>
      <c r="BB483" s="137"/>
      <c r="BC483" s="137"/>
      <c r="BD483" s="137"/>
    </row>
    <row r="484" spans="33:56" ht="18" customHeight="1">
      <c r="AG484" s="137"/>
      <c r="AH484" s="113"/>
      <c r="AI484" s="113"/>
      <c r="AJ484" s="113"/>
      <c r="AK484" s="113"/>
      <c r="AL484" s="113"/>
      <c r="AM484" s="113"/>
      <c r="AN484" s="113"/>
      <c r="AO484" s="113"/>
      <c r="AP484" s="113"/>
      <c r="AQ484" s="113"/>
      <c r="AR484" s="113"/>
      <c r="AS484" s="113"/>
      <c r="AT484" s="137"/>
      <c r="AU484" s="137"/>
      <c r="AV484" s="137"/>
      <c r="AW484" s="137"/>
      <c r="AX484" s="137"/>
      <c r="AY484" s="137"/>
      <c r="AZ484" s="137"/>
      <c r="BA484" s="137"/>
      <c r="BB484" s="137"/>
      <c r="BC484" s="137"/>
      <c r="BD484" s="137"/>
    </row>
    <row r="485" spans="33:56" ht="18" customHeight="1">
      <c r="AG485" s="137"/>
      <c r="AH485" s="113"/>
      <c r="AI485" s="113"/>
      <c r="AJ485" s="113"/>
      <c r="AK485" s="113"/>
      <c r="AL485" s="113"/>
      <c r="AM485" s="113"/>
      <c r="AN485" s="113"/>
      <c r="AO485" s="113"/>
      <c r="AP485" s="113"/>
      <c r="AQ485" s="113"/>
      <c r="AR485" s="113"/>
      <c r="AS485" s="113"/>
      <c r="AT485" s="137"/>
      <c r="AU485" s="137"/>
      <c r="AV485" s="137"/>
      <c r="AW485" s="137"/>
      <c r="AX485" s="137"/>
      <c r="AY485" s="137"/>
      <c r="AZ485" s="137"/>
      <c r="BA485" s="137"/>
      <c r="BB485" s="137"/>
      <c r="BC485" s="137"/>
      <c r="BD485" s="137"/>
    </row>
    <row r="486" spans="33:56" ht="18" customHeight="1">
      <c r="AG486" s="137"/>
      <c r="AH486" s="113"/>
      <c r="AI486" s="113"/>
      <c r="AJ486" s="113"/>
      <c r="AK486" s="113"/>
      <c r="AL486" s="113"/>
      <c r="AM486" s="113"/>
      <c r="AN486" s="113"/>
      <c r="AO486" s="113"/>
      <c r="AP486" s="113"/>
      <c r="AQ486" s="113"/>
      <c r="AR486" s="113"/>
      <c r="AS486" s="113"/>
      <c r="AT486" s="137"/>
      <c r="AU486" s="137"/>
      <c r="AV486" s="137"/>
      <c r="AW486" s="137"/>
      <c r="AX486" s="137"/>
      <c r="AY486" s="137"/>
      <c r="AZ486" s="137"/>
      <c r="BA486" s="137"/>
      <c r="BB486" s="137"/>
      <c r="BC486" s="137"/>
      <c r="BD486" s="137"/>
    </row>
    <row r="487" spans="33:56" ht="18" customHeight="1">
      <c r="AG487" s="137"/>
      <c r="AH487" s="113"/>
      <c r="AI487" s="113"/>
      <c r="AJ487" s="113"/>
      <c r="AK487" s="113"/>
      <c r="AL487" s="113"/>
      <c r="AM487" s="113"/>
      <c r="AN487" s="113"/>
      <c r="AO487" s="113"/>
      <c r="AP487" s="113"/>
      <c r="AQ487" s="113"/>
      <c r="AR487" s="113"/>
      <c r="AS487" s="113"/>
      <c r="AT487" s="137"/>
      <c r="AU487" s="137"/>
      <c r="AV487" s="137"/>
      <c r="AW487" s="137"/>
      <c r="AX487" s="137"/>
      <c r="AY487" s="137"/>
      <c r="AZ487" s="137"/>
      <c r="BA487" s="137"/>
      <c r="BB487" s="137"/>
      <c r="BC487" s="137"/>
      <c r="BD487" s="137"/>
    </row>
    <row r="488" spans="33:56" ht="18" customHeight="1">
      <c r="AG488" s="137"/>
      <c r="AH488" s="113"/>
      <c r="AI488" s="113"/>
      <c r="AJ488" s="113"/>
      <c r="AK488" s="113"/>
      <c r="AL488" s="113"/>
      <c r="AM488" s="113"/>
      <c r="AN488" s="113"/>
      <c r="AO488" s="113"/>
      <c r="AP488" s="113"/>
      <c r="AQ488" s="113"/>
      <c r="AR488" s="113"/>
      <c r="AS488" s="113"/>
      <c r="AT488" s="137"/>
      <c r="AU488" s="137"/>
      <c r="AV488" s="137"/>
      <c r="AW488" s="137"/>
      <c r="AX488" s="137"/>
      <c r="AY488" s="137"/>
      <c r="AZ488" s="137"/>
      <c r="BA488" s="137"/>
      <c r="BB488" s="137"/>
      <c r="BC488" s="137"/>
      <c r="BD488" s="137"/>
    </row>
    <row r="489" spans="33:56" ht="18" customHeight="1">
      <c r="AG489" s="137"/>
      <c r="AH489" s="113"/>
      <c r="AI489" s="113"/>
      <c r="AJ489" s="113"/>
      <c r="AK489" s="113"/>
      <c r="AL489" s="113"/>
      <c r="AM489" s="113"/>
      <c r="AN489" s="113"/>
      <c r="AO489" s="113"/>
      <c r="AP489" s="113"/>
      <c r="AQ489" s="113"/>
      <c r="AR489" s="113"/>
      <c r="AS489" s="113"/>
      <c r="AT489" s="137"/>
      <c r="AU489" s="137"/>
      <c r="AV489" s="137"/>
      <c r="AW489" s="137"/>
      <c r="AX489" s="137"/>
      <c r="AY489" s="137"/>
      <c r="AZ489" s="137"/>
      <c r="BA489" s="137"/>
      <c r="BB489" s="137"/>
      <c r="BC489" s="137"/>
      <c r="BD489" s="137"/>
    </row>
    <row r="490" spans="33:56" ht="18" customHeight="1">
      <c r="AG490" s="137"/>
      <c r="AH490" s="113"/>
      <c r="AI490" s="113"/>
      <c r="AJ490" s="113"/>
      <c r="AK490" s="113"/>
      <c r="AL490" s="113"/>
      <c r="AM490" s="113"/>
      <c r="AN490" s="113"/>
      <c r="AO490" s="113"/>
      <c r="AP490" s="113"/>
      <c r="AQ490" s="113"/>
      <c r="AR490" s="113"/>
      <c r="AS490" s="113"/>
      <c r="AT490" s="137"/>
      <c r="AU490" s="137"/>
      <c r="AV490" s="137"/>
      <c r="AW490" s="137"/>
      <c r="AX490" s="137"/>
      <c r="AY490" s="137"/>
      <c r="AZ490" s="137"/>
      <c r="BA490" s="137"/>
      <c r="BB490" s="137"/>
      <c r="BC490" s="137"/>
      <c r="BD490" s="137"/>
    </row>
    <row r="491" spans="33:56" ht="18" customHeight="1">
      <c r="AG491" s="137"/>
      <c r="AH491" s="113"/>
      <c r="AI491" s="113"/>
      <c r="AJ491" s="113"/>
      <c r="AK491" s="113"/>
      <c r="AL491" s="113"/>
      <c r="AM491" s="113"/>
      <c r="AN491" s="113"/>
      <c r="AO491" s="113"/>
      <c r="AP491" s="113"/>
      <c r="AQ491" s="113"/>
      <c r="AR491" s="113"/>
      <c r="AS491" s="113"/>
      <c r="AT491" s="137"/>
      <c r="AU491" s="137"/>
      <c r="AV491" s="137"/>
      <c r="AW491" s="137"/>
      <c r="AX491" s="137"/>
      <c r="AY491" s="137"/>
      <c r="AZ491" s="137"/>
      <c r="BA491" s="137"/>
      <c r="BB491" s="137"/>
      <c r="BC491" s="137"/>
      <c r="BD491" s="137"/>
    </row>
    <row r="492" spans="33:56" ht="18" customHeight="1">
      <c r="AG492" s="137"/>
      <c r="AH492" s="113"/>
      <c r="AI492" s="113"/>
      <c r="AJ492" s="113"/>
      <c r="AK492" s="113"/>
      <c r="AL492" s="113"/>
      <c r="AM492" s="113"/>
      <c r="AN492" s="113"/>
      <c r="AO492" s="113"/>
      <c r="AP492" s="113"/>
      <c r="AQ492" s="113"/>
      <c r="AR492" s="113"/>
      <c r="AS492" s="113"/>
      <c r="AT492" s="137"/>
      <c r="AU492" s="137"/>
      <c r="AV492" s="137"/>
      <c r="AW492" s="137"/>
      <c r="AX492" s="137"/>
      <c r="AY492" s="137"/>
      <c r="AZ492" s="137"/>
      <c r="BA492" s="137"/>
      <c r="BB492" s="137"/>
      <c r="BC492" s="137"/>
      <c r="BD492" s="137"/>
    </row>
    <row r="493" spans="33:56" ht="18" customHeight="1">
      <c r="AG493" s="137"/>
      <c r="AH493" s="113"/>
      <c r="AI493" s="113"/>
      <c r="AJ493" s="113"/>
      <c r="AK493" s="113"/>
      <c r="AL493" s="113"/>
      <c r="AM493" s="113"/>
      <c r="AN493" s="113"/>
      <c r="AO493" s="113"/>
      <c r="AP493" s="113"/>
      <c r="AQ493" s="113"/>
      <c r="AR493" s="113"/>
      <c r="AS493" s="113"/>
      <c r="AT493" s="137"/>
      <c r="AU493" s="137"/>
      <c r="AV493" s="137"/>
      <c r="AW493" s="137"/>
      <c r="AX493" s="137"/>
      <c r="AY493" s="137"/>
      <c r="AZ493" s="137"/>
      <c r="BA493" s="137"/>
      <c r="BB493" s="137"/>
      <c r="BC493" s="137"/>
      <c r="BD493" s="137"/>
    </row>
    <row r="494" spans="33:56" ht="18" customHeight="1">
      <c r="AG494" s="137"/>
      <c r="AH494" s="113"/>
      <c r="AI494" s="113"/>
      <c r="AJ494" s="113"/>
      <c r="AK494" s="113"/>
      <c r="AL494" s="113"/>
      <c r="AM494" s="113"/>
      <c r="AN494" s="113"/>
      <c r="AO494" s="113"/>
      <c r="AP494" s="113"/>
      <c r="AQ494" s="113"/>
      <c r="AR494" s="113"/>
      <c r="AS494" s="113"/>
      <c r="AT494" s="137"/>
      <c r="AU494" s="137"/>
      <c r="AV494" s="137"/>
      <c r="AW494" s="137"/>
      <c r="AX494" s="137"/>
      <c r="AY494" s="137"/>
      <c r="AZ494" s="137"/>
      <c r="BA494" s="137"/>
      <c r="BB494" s="137"/>
      <c r="BC494" s="137"/>
      <c r="BD494" s="137"/>
    </row>
    <row r="495" spans="33:56" ht="18" customHeight="1">
      <c r="AG495" s="137"/>
      <c r="AH495" s="113"/>
      <c r="AI495" s="113"/>
      <c r="AJ495" s="113"/>
      <c r="AK495" s="113"/>
      <c r="AL495" s="113"/>
      <c r="AM495" s="113"/>
      <c r="AN495" s="113"/>
      <c r="AO495" s="113"/>
      <c r="AP495" s="113"/>
      <c r="AQ495" s="113"/>
      <c r="AR495" s="113"/>
      <c r="AS495" s="113"/>
      <c r="AT495" s="137"/>
      <c r="AU495" s="137"/>
      <c r="AV495" s="137"/>
      <c r="AW495" s="137"/>
      <c r="AX495" s="137"/>
      <c r="AY495" s="137"/>
      <c r="AZ495" s="137"/>
      <c r="BA495" s="137"/>
      <c r="BB495" s="137"/>
      <c r="BC495" s="137"/>
      <c r="BD495" s="137"/>
    </row>
    <row r="496" spans="33:56" ht="18" customHeight="1">
      <c r="AG496" s="137"/>
      <c r="AH496" s="113"/>
      <c r="AI496" s="113"/>
      <c r="AJ496" s="113"/>
      <c r="AK496" s="113"/>
      <c r="AL496" s="113"/>
      <c r="AM496" s="113"/>
      <c r="AN496" s="113"/>
      <c r="AO496" s="113"/>
      <c r="AP496" s="113"/>
      <c r="AQ496" s="113"/>
      <c r="AR496" s="113"/>
      <c r="AS496" s="113"/>
      <c r="AT496" s="137"/>
      <c r="AU496" s="137"/>
      <c r="AV496" s="137"/>
      <c r="AW496" s="137"/>
      <c r="AX496" s="137"/>
      <c r="AY496" s="137"/>
      <c r="AZ496" s="137"/>
      <c r="BA496" s="137"/>
      <c r="BB496" s="137"/>
      <c r="BC496" s="137"/>
      <c r="BD496" s="137"/>
    </row>
    <row r="497" spans="33:56" ht="18" customHeight="1">
      <c r="AG497" s="137"/>
      <c r="AH497" s="113"/>
      <c r="AI497" s="113"/>
      <c r="AJ497" s="113"/>
      <c r="AK497" s="113"/>
      <c r="AL497" s="113"/>
      <c r="AM497" s="113"/>
      <c r="AN497" s="113"/>
      <c r="AO497" s="113"/>
      <c r="AP497" s="113"/>
      <c r="AQ497" s="113"/>
      <c r="AR497" s="113"/>
      <c r="AS497" s="113"/>
      <c r="AT497" s="137"/>
      <c r="AU497" s="137"/>
      <c r="AV497" s="137"/>
      <c r="AW497" s="137"/>
      <c r="AX497" s="137"/>
      <c r="AY497" s="137"/>
      <c r="AZ497" s="137"/>
      <c r="BA497" s="137"/>
      <c r="BB497" s="137"/>
      <c r="BC497" s="137"/>
      <c r="BD497" s="137"/>
    </row>
    <row r="498" spans="33:56" ht="18" customHeight="1">
      <c r="AG498" s="137"/>
      <c r="AH498" s="113"/>
      <c r="AI498" s="113"/>
      <c r="AJ498" s="113"/>
      <c r="AK498" s="113"/>
      <c r="AL498" s="113"/>
      <c r="AM498" s="113"/>
      <c r="AN498" s="113"/>
      <c r="AO498" s="113"/>
      <c r="AP498" s="113"/>
      <c r="AQ498" s="113"/>
      <c r="AR498" s="113"/>
      <c r="AS498" s="113"/>
      <c r="AT498" s="137"/>
      <c r="AU498" s="137"/>
      <c r="AV498" s="137"/>
      <c r="AW498" s="137"/>
      <c r="AX498" s="137"/>
      <c r="AY498" s="137"/>
      <c r="AZ498" s="137"/>
      <c r="BA498" s="137"/>
      <c r="BB498" s="137"/>
      <c r="BC498" s="137"/>
      <c r="BD498" s="137"/>
    </row>
    <row r="499" spans="33:56" ht="18" customHeight="1">
      <c r="AG499" s="137"/>
      <c r="AH499" s="113"/>
      <c r="AI499" s="113"/>
      <c r="AJ499" s="113"/>
      <c r="AK499" s="113"/>
      <c r="AL499" s="113"/>
      <c r="AM499" s="113"/>
      <c r="AN499" s="113"/>
      <c r="AO499" s="113"/>
      <c r="AP499" s="113"/>
      <c r="AQ499" s="113"/>
      <c r="AR499" s="113"/>
      <c r="AS499" s="113"/>
      <c r="AT499" s="137"/>
      <c r="AU499" s="137"/>
      <c r="AV499" s="137"/>
      <c r="AW499" s="137"/>
      <c r="AX499" s="137"/>
      <c r="AY499" s="137"/>
      <c r="AZ499" s="137"/>
      <c r="BA499" s="137"/>
      <c r="BB499" s="137"/>
      <c r="BC499" s="137"/>
      <c r="BD499" s="137"/>
    </row>
    <row r="500" spans="33:56" ht="18" customHeight="1">
      <c r="AG500" s="137"/>
      <c r="AH500" s="113"/>
      <c r="AI500" s="113"/>
      <c r="AJ500" s="113"/>
      <c r="AK500" s="113"/>
      <c r="AL500" s="113"/>
      <c r="AM500" s="113"/>
      <c r="AN500" s="113"/>
      <c r="AO500" s="113"/>
      <c r="AP500" s="113"/>
      <c r="AQ500" s="113"/>
      <c r="AR500" s="113"/>
      <c r="AS500" s="113"/>
      <c r="AT500" s="137"/>
      <c r="AU500" s="137"/>
      <c r="AV500" s="137"/>
      <c r="AW500" s="137"/>
      <c r="AX500" s="137"/>
      <c r="AY500" s="137"/>
      <c r="AZ500" s="137"/>
      <c r="BA500" s="137"/>
      <c r="BB500" s="137"/>
      <c r="BC500" s="137"/>
      <c r="BD500" s="137"/>
    </row>
    <row r="501" spans="33:56" ht="18" customHeight="1">
      <c r="AG501" s="137"/>
      <c r="AH501" s="113"/>
      <c r="AI501" s="113"/>
      <c r="AJ501" s="113"/>
      <c r="AK501" s="113"/>
      <c r="AL501" s="113"/>
      <c r="AM501" s="113"/>
      <c r="AN501" s="113"/>
      <c r="AO501" s="113"/>
      <c r="AP501" s="113"/>
      <c r="AQ501" s="113"/>
      <c r="AR501" s="113"/>
      <c r="AS501" s="113"/>
      <c r="AT501" s="137"/>
      <c r="AU501" s="137"/>
      <c r="AV501" s="137"/>
      <c r="AW501" s="137"/>
      <c r="AX501" s="137"/>
      <c r="AY501" s="137"/>
      <c r="AZ501" s="137"/>
      <c r="BA501" s="137"/>
      <c r="BB501" s="137"/>
      <c r="BC501" s="137"/>
      <c r="BD501" s="137"/>
    </row>
    <row r="502" spans="33:56" ht="18" customHeight="1">
      <c r="AG502" s="137"/>
      <c r="AH502" s="113"/>
      <c r="AI502" s="113"/>
      <c r="AJ502" s="113"/>
      <c r="AK502" s="113"/>
      <c r="AL502" s="113"/>
      <c r="AM502" s="113"/>
      <c r="AN502" s="113"/>
      <c r="AO502" s="113"/>
      <c r="AP502" s="113"/>
      <c r="AQ502" s="113"/>
      <c r="AR502" s="113"/>
      <c r="AS502" s="113"/>
      <c r="AT502" s="137"/>
      <c r="AU502" s="137"/>
      <c r="AV502" s="137"/>
      <c r="AW502" s="137"/>
      <c r="AX502" s="137"/>
      <c r="AY502" s="137"/>
      <c r="AZ502" s="137"/>
      <c r="BA502" s="137"/>
      <c r="BB502" s="137"/>
      <c r="BC502" s="137"/>
      <c r="BD502" s="137"/>
    </row>
    <row r="503" spans="33:56" ht="18" customHeight="1">
      <c r="AG503" s="137"/>
      <c r="AH503" s="113"/>
      <c r="AI503" s="113"/>
      <c r="AJ503" s="113"/>
      <c r="AK503" s="113"/>
      <c r="AL503" s="113"/>
      <c r="AM503" s="113"/>
      <c r="AN503" s="113"/>
      <c r="AO503" s="113"/>
      <c r="AP503" s="113"/>
      <c r="AQ503" s="113"/>
      <c r="AR503" s="113"/>
      <c r="AS503" s="113"/>
      <c r="AT503" s="137"/>
      <c r="AU503" s="137"/>
      <c r="AV503" s="137"/>
      <c r="AW503" s="137"/>
      <c r="AX503" s="137"/>
      <c r="AY503" s="137"/>
      <c r="AZ503" s="137"/>
      <c r="BA503" s="137"/>
      <c r="BB503" s="137"/>
      <c r="BC503" s="137"/>
      <c r="BD503" s="137"/>
    </row>
    <row r="504" spans="33:56" ht="18" customHeight="1">
      <c r="AG504" s="137"/>
      <c r="AH504" s="113"/>
      <c r="AI504" s="113"/>
      <c r="AJ504" s="113"/>
      <c r="AK504" s="113"/>
      <c r="AL504" s="113"/>
      <c r="AM504" s="113"/>
      <c r="AN504" s="113"/>
      <c r="AO504" s="113"/>
      <c r="AP504" s="113"/>
      <c r="AQ504" s="113"/>
      <c r="AR504" s="113"/>
      <c r="AS504" s="113"/>
      <c r="AT504" s="137"/>
      <c r="AU504" s="137"/>
      <c r="AV504" s="137"/>
      <c r="AW504" s="137"/>
      <c r="AX504" s="137"/>
      <c r="AY504" s="137"/>
      <c r="AZ504" s="137"/>
      <c r="BA504" s="137"/>
      <c r="BB504" s="137"/>
      <c r="BC504" s="137"/>
      <c r="BD504" s="137"/>
    </row>
    <row r="505" spans="33:56" ht="18" customHeight="1">
      <c r="AG505" s="137"/>
      <c r="AH505" s="113"/>
      <c r="AI505" s="113"/>
      <c r="AJ505" s="113"/>
      <c r="AK505" s="113"/>
      <c r="AL505" s="113"/>
      <c r="AM505" s="113"/>
      <c r="AN505" s="113"/>
      <c r="AO505" s="113"/>
      <c r="AP505" s="113"/>
      <c r="AQ505" s="113"/>
      <c r="AR505" s="113"/>
      <c r="AS505" s="113"/>
      <c r="AT505" s="137"/>
      <c r="AU505" s="137"/>
      <c r="AV505" s="137"/>
      <c r="AW505" s="137"/>
      <c r="AX505" s="137"/>
      <c r="AY505" s="137"/>
      <c r="AZ505" s="137"/>
      <c r="BA505" s="137"/>
      <c r="BB505" s="137"/>
      <c r="BC505" s="137"/>
      <c r="BD505" s="137"/>
    </row>
    <row r="506" spans="33:56" ht="18" customHeight="1">
      <c r="AG506" s="137"/>
      <c r="AH506" s="113"/>
      <c r="AI506" s="113"/>
      <c r="AJ506" s="113"/>
      <c r="AK506" s="113"/>
      <c r="AL506" s="113"/>
      <c r="AM506" s="113"/>
      <c r="AN506" s="113"/>
      <c r="AO506" s="113"/>
      <c r="AP506" s="113"/>
      <c r="AQ506" s="113"/>
      <c r="AR506" s="113"/>
      <c r="AS506" s="113"/>
      <c r="AT506" s="137"/>
      <c r="AU506" s="137"/>
      <c r="AV506" s="137"/>
      <c r="AW506" s="137"/>
      <c r="AX506" s="137"/>
      <c r="AY506" s="137"/>
      <c r="AZ506" s="137"/>
      <c r="BA506" s="137"/>
      <c r="BB506" s="137"/>
      <c r="BC506" s="137"/>
      <c r="BD506" s="137"/>
    </row>
    <row r="507" spans="33:56" ht="18" customHeight="1">
      <c r="AG507" s="137"/>
      <c r="AH507" s="113"/>
      <c r="AI507" s="113"/>
      <c r="AJ507" s="113"/>
      <c r="AK507" s="113"/>
      <c r="AL507" s="113"/>
      <c r="AM507" s="113"/>
      <c r="AN507" s="113"/>
      <c r="AO507" s="113"/>
      <c r="AP507" s="113"/>
      <c r="AQ507" s="113"/>
      <c r="AR507" s="113"/>
      <c r="AS507" s="113"/>
      <c r="AT507" s="137"/>
      <c r="AU507" s="137"/>
      <c r="AV507" s="137"/>
      <c r="AW507" s="137"/>
      <c r="AX507" s="137"/>
      <c r="AY507" s="137"/>
      <c r="AZ507" s="137"/>
      <c r="BA507" s="137"/>
      <c r="BB507" s="137"/>
      <c r="BC507" s="137"/>
      <c r="BD507" s="137"/>
    </row>
    <row r="508" spans="33:56" ht="18" customHeight="1">
      <c r="AG508" s="137"/>
      <c r="AH508" s="113"/>
      <c r="AI508" s="113"/>
      <c r="AJ508" s="113"/>
      <c r="AK508" s="113"/>
      <c r="AL508" s="113"/>
      <c r="AM508" s="113"/>
      <c r="AN508" s="113"/>
      <c r="AO508" s="113"/>
      <c r="AP508" s="113"/>
      <c r="AQ508" s="113"/>
      <c r="AR508" s="113"/>
      <c r="AS508" s="113"/>
      <c r="AT508" s="137"/>
      <c r="AU508" s="137"/>
      <c r="AV508" s="137"/>
      <c r="AW508" s="137"/>
      <c r="AX508" s="137"/>
      <c r="AY508" s="137"/>
      <c r="AZ508" s="137"/>
      <c r="BA508" s="137"/>
      <c r="BB508" s="137"/>
      <c r="BC508" s="137"/>
      <c r="BD508" s="137"/>
    </row>
    <row r="509" spans="33:56" ht="18" customHeight="1">
      <c r="AG509" s="137"/>
      <c r="AH509" s="113"/>
      <c r="AI509" s="113"/>
      <c r="AJ509" s="113"/>
      <c r="AK509" s="113"/>
      <c r="AL509" s="113"/>
      <c r="AM509" s="113"/>
      <c r="AN509" s="113"/>
      <c r="AO509" s="113"/>
      <c r="AP509" s="113"/>
      <c r="AQ509" s="113"/>
      <c r="AR509" s="113"/>
      <c r="AS509" s="113"/>
      <c r="AT509" s="137"/>
      <c r="AU509" s="137"/>
      <c r="AV509" s="137"/>
      <c r="AW509" s="137"/>
      <c r="AX509" s="137"/>
      <c r="AY509" s="137"/>
      <c r="AZ509" s="137"/>
      <c r="BA509" s="137"/>
      <c r="BB509" s="137"/>
      <c r="BC509" s="137"/>
      <c r="BD509" s="137"/>
    </row>
    <row r="510" spans="33:56" ht="18" customHeight="1">
      <c r="AG510" s="137"/>
      <c r="AH510" s="113"/>
      <c r="AI510" s="113"/>
      <c r="AJ510" s="113"/>
      <c r="AK510" s="113"/>
      <c r="AL510" s="113"/>
      <c r="AM510" s="113"/>
      <c r="AN510" s="113"/>
      <c r="AO510" s="113"/>
      <c r="AP510" s="113"/>
      <c r="AQ510" s="113"/>
      <c r="AR510" s="113"/>
      <c r="AS510" s="113"/>
      <c r="AT510" s="137"/>
      <c r="AU510" s="137"/>
      <c r="AV510" s="137"/>
      <c r="AW510" s="137"/>
      <c r="AX510" s="137"/>
      <c r="AY510" s="137"/>
      <c r="AZ510" s="137"/>
      <c r="BA510" s="137"/>
      <c r="BB510" s="137"/>
      <c r="BC510" s="137"/>
      <c r="BD510" s="137"/>
    </row>
    <row r="511" spans="33:56" ht="18" customHeight="1">
      <c r="AG511" s="137"/>
      <c r="AH511" s="113"/>
      <c r="AI511" s="113"/>
      <c r="AJ511" s="113"/>
      <c r="AK511" s="113"/>
      <c r="AL511" s="113"/>
      <c r="AM511" s="113"/>
      <c r="AN511" s="113"/>
      <c r="AO511" s="113"/>
      <c r="AP511" s="113"/>
      <c r="AQ511" s="113"/>
      <c r="AR511" s="113"/>
      <c r="AS511" s="113"/>
      <c r="AT511" s="137"/>
      <c r="AU511" s="137"/>
      <c r="AV511" s="137"/>
      <c r="AW511" s="137"/>
      <c r="AX511" s="137"/>
      <c r="AY511" s="137"/>
      <c r="AZ511" s="137"/>
      <c r="BA511" s="137"/>
      <c r="BB511" s="137"/>
      <c r="BC511" s="137"/>
      <c r="BD511" s="137"/>
    </row>
    <row r="512" spans="33:56" ht="18" customHeight="1">
      <c r="AG512" s="137"/>
      <c r="AH512" s="113"/>
      <c r="AI512" s="113"/>
      <c r="AJ512" s="113"/>
      <c r="AK512" s="113"/>
      <c r="AL512" s="113"/>
      <c r="AM512" s="113"/>
      <c r="AN512" s="113"/>
      <c r="AO512" s="113"/>
      <c r="AP512" s="113"/>
      <c r="AQ512" s="113"/>
      <c r="AR512" s="113"/>
      <c r="AS512" s="113"/>
      <c r="AT512" s="137"/>
      <c r="AU512" s="137"/>
      <c r="AV512" s="137"/>
      <c r="AW512" s="137"/>
      <c r="AX512" s="137"/>
      <c r="AY512" s="137"/>
      <c r="AZ512" s="137"/>
      <c r="BA512" s="137"/>
      <c r="BB512" s="137"/>
      <c r="BC512" s="137"/>
      <c r="BD512" s="137"/>
    </row>
    <row r="513" spans="33:56" ht="18" customHeight="1">
      <c r="AG513" s="137"/>
      <c r="AH513" s="113"/>
      <c r="AI513" s="113"/>
      <c r="AJ513" s="113"/>
      <c r="AK513" s="113"/>
      <c r="AL513" s="113"/>
      <c r="AM513" s="113"/>
      <c r="AN513" s="113"/>
      <c r="AO513" s="113"/>
      <c r="AP513" s="113"/>
      <c r="AQ513" s="113"/>
      <c r="AR513" s="113"/>
      <c r="AS513" s="113"/>
      <c r="AT513" s="137"/>
      <c r="AU513" s="137"/>
      <c r="AV513" s="137"/>
      <c r="AW513" s="137"/>
      <c r="AX513" s="137"/>
      <c r="AY513" s="137"/>
      <c r="AZ513" s="137"/>
      <c r="BA513" s="137"/>
      <c r="BB513" s="137"/>
      <c r="BC513" s="137"/>
      <c r="BD513" s="137"/>
    </row>
    <row r="514" spans="33:56" ht="18" customHeight="1">
      <c r="AG514" s="137"/>
      <c r="AH514" s="113"/>
      <c r="AI514" s="113"/>
      <c r="AJ514" s="113"/>
      <c r="AK514" s="113"/>
      <c r="AL514" s="113"/>
      <c r="AM514" s="113"/>
      <c r="AN514" s="113"/>
      <c r="AO514" s="113"/>
      <c r="AP514" s="113"/>
      <c r="AQ514" s="113"/>
      <c r="AR514" s="113"/>
      <c r="AS514" s="113"/>
      <c r="AT514" s="137"/>
      <c r="AU514" s="137"/>
      <c r="AV514" s="137"/>
      <c r="AW514" s="137"/>
      <c r="AX514" s="137"/>
      <c r="AY514" s="137"/>
      <c r="AZ514" s="137"/>
      <c r="BA514" s="137"/>
      <c r="BB514" s="137"/>
      <c r="BC514" s="137"/>
      <c r="BD514" s="137"/>
    </row>
    <row r="515" spans="33:56" ht="18" customHeight="1">
      <c r="AG515" s="137"/>
      <c r="AH515" s="113"/>
      <c r="AI515" s="113"/>
      <c r="AJ515" s="113"/>
      <c r="AK515" s="113"/>
      <c r="AL515" s="113"/>
      <c r="AM515" s="113"/>
      <c r="AN515" s="113"/>
      <c r="AO515" s="113"/>
      <c r="AP515" s="113"/>
      <c r="AQ515" s="113"/>
      <c r="AR515" s="113"/>
      <c r="AS515" s="113"/>
      <c r="AT515" s="137"/>
      <c r="AU515" s="137"/>
      <c r="AV515" s="137"/>
      <c r="AW515" s="137"/>
      <c r="AX515" s="137"/>
      <c r="AY515" s="137"/>
      <c r="AZ515" s="137"/>
      <c r="BA515" s="137"/>
      <c r="BB515" s="137"/>
      <c r="BC515" s="137"/>
      <c r="BD515" s="137"/>
    </row>
    <row r="516" spans="33:56" ht="18" customHeight="1">
      <c r="AG516" s="137"/>
      <c r="AH516" s="113"/>
      <c r="AI516" s="113"/>
      <c r="AJ516" s="113"/>
      <c r="AK516" s="113"/>
      <c r="AL516" s="113"/>
      <c r="AM516" s="113"/>
      <c r="AN516" s="113"/>
      <c r="AO516" s="113"/>
      <c r="AP516" s="113"/>
      <c r="AQ516" s="113"/>
      <c r="AR516" s="113"/>
      <c r="AS516" s="113"/>
      <c r="AT516" s="137"/>
      <c r="AU516" s="137"/>
      <c r="AV516" s="137"/>
      <c r="AW516" s="137"/>
      <c r="AX516" s="137"/>
      <c r="AY516" s="137"/>
      <c r="AZ516" s="137"/>
      <c r="BA516" s="137"/>
      <c r="BB516" s="137"/>
      <c r="BC516" s="137"/>
      <c r="BD516" s="137"/>
    </row>
    <row r="517" spans="33:56" ht="18" customHeight="1">
      <c r="AG517" s="137"/>
      <c r="AH517" s="113"/>
      <c r="AI517" s="113"/>
      <c r="AJ517" s="113"/>
      <c r="AK517" s="113"/>
      <c r="AL517" s="113"/>
      <c r="AM517" s="113"/>
      <c r="AN517" s="113"/>
      <c r="AO517" s="113"/>
      <c r="AP517" s="113"/>
      <c r="AQ517" s="113"/>
      <c r="AR517" s="113"/>
      <c r="AS517" s="113"/>
      <c r="AT517" s="137"/>
      <c r="AU517" s="137"/>
      <c r="AV517" s="137"/>
      <c r="AW517" s="137"/>
      <c r="AX517" s="137"/>
      <c r="AY517" s="137"/>
      <c r="AZ517" s="137"/>
      <c r="BA517" s="137"/>
      <c r="BB517" s="137"/>
      <c r="BC517" s="137"/>
      <c r="BD517" s="137"/>
    </row>
    <row r="518" spans="33:56" ht="18" customHeight="1">
      <c r="AG518" s="137"/>
      <c r="AH518" s="113"/>
      <c r="AI518" s="113"/>
      <c r="AJ518" s="113"/>
      <c r="AK518" s="113"/>
      <c r="AL518" s="113"/>
      <c r="AM518" s="113"/>
      <c r="AN518" s="113"/>
      <c r="AO518" s="113"/>
      <c r="AP518" s="113"/>
      <c r="AQ518" s="113"/>
      <c r="AR518" s="113"/>
      <c r="AS518" s="113"/>
      <c r="AT518" s="137"/>
      <c r="AU518" s="137"/>
      <c r="AV518" s="137"/>
      <c r="AW518" s="137"/>
      <c r="AX518" s="137"/>
      <c r="AY518" s="137"/>
      <c r="AZ518" s="137"/>
      <c r="BA518" s="137"/>
      <c r="BB518" s="137"/>
      <c r="BC518" s="137"/>
      <c r="BD518" s="137"/>
    </row>
    <row r="519" spans="33:56" ht="18" customHeight="1">
      <c r="AG519" s="137"/>
      <c r="AH519" s="113"/>
      <c r="AI519" s="113"/>
      <c r="AJ519" s="113"/>
      <c r="AK519" s="113"/>
      <c r="AL519" s="113"/>
      <c r="AM519" s="113"/>
      <c r="AN519" s="113"/>
      <c r="AO519" s="113"/>
      <c r="AP519" s="113"/>
      <c r="AQ519" s="113"/>
      <c r="AR519" s="113"/>
      <c r="AS519" s="113"/>
      <c r="AT519" s="137"/>
      <c r="AU519" s="137"/>
      <c r="AV519" s="137"/>
      <c r="AW519" s="137"/>
      <c r="AX519" s="137"/>
      <c r="AY519" s="137"/>
      <c r="AZ519" s="137"/>
      <c r="BA519" s="137"/>
      <c r="BB519" s="137"/>
      <c r="BC519" s="137"/>
      <c r="BD519" s="137"/>
    </row>
    <row r="520" spans="33:56" ht="18" customHeight="1">
      <c r="AG520" s="137"/>
      <c r="AH520" s="113"/>
      <c r="AI520" s="113"/>
      <c r="AJ520" s="113"/>
      <c r="AK520" s="113"/>
      <c r="AL520" s="113"/>
      <c r="AM520" s="113"/>
      <c r="AN520" s="113"/>
      <c r="AO520" s="113"/>
      <c r="AP520" s="113"/>
      <c r="AQ520" s="113"/>
      <c r="AR520" s="113"/>
      <c r="AS520" s="113"/>
      <c r="AT520" s="137"/>
      <c r="AU520" s="137"/>
      <c r="AV520" s="137"/>
      <c r="AW520" s="137"/>
      <c r="AX520" s="137"/>
      <c r="AY520" s="137"/>
      <c r="AZ520" s="137"/>
      <c r="BA520" s="137"/>
      <c r="BB520" s="137"/>
      <c r="BC520" s="137"/>
      <c r="BD520" s="137"/>
    </row>
    <row r="521" spans="33:56" ht="18" customHeight="1">
      <c r="AG521" s="137"/>
      <c r="AH521" s="113"/>
      <c r="AI521" s="113"/>
      <c r="AJ521" s="113"/>
      <c r="AK521" s="113"/>
      <c r="AL521" s="113"/>
      <c r="AM521" s="113"/>
      <c r="AN521" s="113"/>
      <c r="AO521" s="113"/>
      <c r="AP521" s="113"/>
      <c r="AQ521" s="113"/>
      <c r="AR521" s="113"/>
      <c r="AS521" s="113"/>
      <c r="AT521" s="137"/>
      <c r="AU521" s="137"/>
      <c r="AV521" s="137"/>
      <c r="AW521" s="137"/>
      <c r="AX521" s="137"/>
      <c r="AY521" s="137"/>
      <c r="AZ521" s="137"/>
      <c r="BA521" s="137"/>
      <c r="BB521" s="137"/>
      <c r="BC521" s="137"/>
      <c r="BD521" s="137"/>
    </row>
    <row r="522" spans="33:56" ht="18" customHeight="1">
      <c r="AG522" s="137"/>
      <c r="AH522" s="113"/>
      <c r="AI522" s="113"/>
      <c r="AJ522" s="113"/>
      <c r="AK522" s="113"/>
      <c r="AL522" s="113"/>
      <c r="AM522" s="113"/>
      <c r="AN522" s="113"/>
      <c r="AO522" s="113"/>
      <c r="AP522" s="113"/>
      <c r="AQ522" s="113"/>
      <c r="AR522" s="113"/>
      <c r="AS522" s="113"/>
      <c r="AT522" s="137"/>
      <c r="AU522" s="137"/>
      <c r="AV522" s="137"/>
      <c r="AW522" s="137"/>
      <c r="AX522" s="137"/>
      <c r="AY522" s="137"/>
      <c r="AZ522" s="137"/>
      <c r="BA522" s="137"/>
      <c r="BB522" s="137"/>
      <c r="BC522" s="137"/>
      <c r="BD522" s="137"/>
    </row>
  </sheetData>
  <sheetProtection algorithmName="SHA-512" hashValue="Jg8z2dFt7Vb0IynxHkparNu2pyqZvbI8VdNs7TIwEPh/jli9Wc8/Kw2h7MJMGsM6lHmAqOH8XtbVDscs0rpViQ==" saltValue="KS1a5Pgdm2jazM2J14D/kA==" spinCount="100000" sheet="1" formatCells="0" formatColumns="0" formatRows="0" insertRows="0"/>
  <mergeCells count="173">
    <mergeCell ref="D53:AD53"/>
    <mergeCell ref="E54:AE54"/>
    <mergeCell ref="B42:H42"/>
    <mergeCell ref="I42:O42"/>
    <mergeCell ref="P42:R42"/>
    <mergeCell ref="S42:V42"/>
    <mergeCell ref="W42:Z42"/>
    <mergeCell ref="AA42:AE42"/>
    <mergeCell ref="D52:AE52"/>
    <mergeCell ref="B41:H41"/>
    <mergeCell ref="I41:O41"/>
    <mergeCell ref="P41:R41"/>
    <mergeCell ref="S41:V41"/>
    <mergeCell ref="W41:Z41"/>
    <mergeCell ref="AA41:AE41"/>
    <mergeCell ref="B40:H40"/>
    <mergeCell ref="I40:O40"/>
    <mergeCell ref="P40:R40"/>
    <mergeCell ref="S40:V40"/>
    <mergeCell ref="W40:Z40"/>
    <mergeCell ref="AA40:AE40"/>
    <mergeCell ref="B36:G36"/>
    <mergeCell ref="H36:L36"/>
    <mergeCell ref="B37:G37"/>
    <mergeCell ref="H37:L37"/>
    <mergeCell ref="N37:AE37"/>
    <mergeCell ref="B39:AE39"/>
    <mergeCell ref="AC34:AE34"/>
    <mergeCell ref="B35:G35"/>
    <mergeCell ref="H35:L35"/>
    <mergeCell ref="N35:T35"/>
    <mergeCell ref="U35:W35"/>
    <mergeCell ref="Z35:AA35"/>
    <mergeCell ref="AC35:AE35"/>
    <mergeCell ref="H33:L33"/>
    <mergeCell ref="N33:T33"/>
    <mergeCell ref="U33:W33"/>
    <mergeCell ref="Z33:AA33"/>
    <mergeCell ref="AC33:AE33"/>
    <mergeCell ref="B34:G34"/>
    <mergeCell ref="H34:L34"/>
    <mergeCell ref="N34:T34"/>
    <mergeCell ref="U34:W34"/>
    <mergeCell ref="Z34:AA34"/>
    <mergeCell ref="AC31:AE31"/>
    <mergeCell ref="H32:L32"/>
    <mergeCell ref="N32:T32"/>
    <mergeCell ref="U32:W32"/>
    <mergeCell ref="Z32:AA32"/>
    <mergeCell ref="AC32:AE32"/>
    <mergeCell ref="B30:G30"/>
    <mergeCell ref="H30:L30"/>
    <mergeCell ref="N30:T30"/>
    <mergeCell ref="U30:W30"/>
    <mergeCell ref="Y30:AE30"/>
    <mergeCell ref="B31:G31"/>
    <mergeCell ref="H31:L31"/>
    <mergeCell ref="N31:T31"/>
    <mergeCell ref="U31:W31"/>
    <mergeCell ref="Z31:AA31"/>
    <mergeCell ref="B28:G28"/>
    <mergeCell ref="H28:L28"/>
    <mergeCell ref="N28:AB28"/>
    <mergeCell ref="AC28:AE28"/>
    <mergeCell ref="B29:G29"/>
    <mergeCell ref="H29:L29"/>
    <mergeCell ref="N29:T29"/>
    <mergeCell ref="U29:W29"/>
    <mergeCell ref="Z29:AA29"/>
    <mergeCell ref="AC29:AE29"/>
    <mergeCell ref="B27:G27"/>
    <mergeCell ref="H27:L27"/>
    <mergeCell ref="N27:T27"/>
    <mergeCell ref="U27:W27"/>
    <mergeCell ref="Z27:AA27"/>
    <mergeCell ref="AC27:AE27"/>
    <mergeCell ref="B26:G26"/>
    <mergeCell ref="H26:L26"/>
    <mergeCell ref="N26:T26"/>
    <mergeCell ref="U26:W26"/>
    <mergeCell ref="Z26:AA26"/>
    <mergeCell ref="AC26:AE26"/>
    <mergeCell ref="B25:G25"/>
    <mergeCell ref="H25:L25"/>
    <mergeCell ref="N25:T25"/>
    <mergeCell ref="U25:W25"/>
    <mergeCell ref="Z25:AA25"/>
    <mergeCell ref="AC25:AE25"/>
    <mergeCell ref="B24:G24"/>
    <mergeCell ref="H24:L24"/>
    <mergeCell ref="N24:T24"/>
    <mergeCell ref="U24:W24"/>
    <mergeCell ref="Z24:AA24"/>
    <mergeCell ref="AC24:AE24"/>
    <mergeCell ref="H22:L22"/>
    <mergeCell ref="N22:T22"/>
    <mergeCell ref="U22:W22"/>
    <mergeCell ref="Z22:AA22"/>
    <mergeCell ref="AC22:AE22"/>
    <mergeCell ref="H23:L23"/>
    <mergeCell ref="N23:T23"/>
    <mergeCell ref="U23:W23"/>
    <mergeCell ref="Z23:AA23"/>
    <mergeCell ref="AC23:AE23"/>
    <mergeCell ref="H20:L20"/>
    <mergeCell ref="N20:T20"/>
    <mergeCell ref="U20:W20"/>
    <mergeCell ref="Z20:AA20"/>
    <mergeCell ref="AC20:AE20"/>
    <mergeCell ref="H21:L21"/>
    <mergeCell ref="N21:T21"/>
    <mergeCell ref="U21:W21"/>
    <mergeCell ref="Z21:AA21"/>
    <mergeCell ref="AC21:AE21"/>
    <mergeCell ref="B19:G19"/>
    <mergeCell ref="H19:L19"/>
    <mergeCell ref="N19:T19"/>
    <mergeCell ref="U19:W19"/>
    <mergeCell ref="Z19:AA19"/>
    <mergeCell ref="AC19:AE19"/>
    <mergeCell ref="B18:G18"/>
    <mergeCell ref="H18:L18"/>
    <mergeCell ref="N18:T18"/>
    <mergeCell ref="U18:W18"/>
    <mergeCell ref="Z18:AA18"/>
    <mergeCell ref="AC18:AE18"/>
    <mergeCell ref="B17:G17"/>
    <mergeCell ref="H17:L17"/>
    <mergeCell ref="N17:T17"/>
    <mergeCell ref="U17:W17"/>
    <mergeCell ref="Z17:AA17"/>
    <mergeCell ref="AC17:AE17"/>
    <mergeCell ref="B16:G16"/>
    <mergeCell ref="H16:L16"/>
    <mergeCell ref="N16:T16"/>
    <mergeCell ref="U16:W16"/>
    <mergeCell ref="Z16:AA16"/>
    <mergeCell ref="AC16:AE16"/>
    <mergeCell ref="Z9:AE9"/>
    <mergeCell ref="B13:AE13"/>
    <mergeCell ref="B14:G14"/>
    <mergeCell ref="H14:M14"/>
    <mergeCell ref="N14:AE14"/>
    <mergeCell ref="B15:G15"/>
    <mergeCell ref="H15:L15"/>
    <mergeCell ref="N15:T15"/>
    <mergeCell ref="U15:W15"/>
    <mergeCell ref="Z15:AA15"/>
    <mergeCell ref="AC15:AE15"/>
    <mergeCell ref="U2:W2"/>
    <mergeCell ref="E4:T4"/>
    <mergeCell ref="Y6:AA6"/>
    <mergeCell ref="AB6:AD6"/>
    <mergeCell ref="B7:G12"/>
    <mergeCell ref="H7:M7"/>
    <mergeCell ref="N7:S7"/>
    <mergeCell ref="T7:Y7"/>
    <mergeCell ref="Z7:AE7"/>
    <mergeCell ref="H8:L8"/>
    <mergeCell ref="H10:M11"/>
    <mergeCell ref="N10:S11"/>
    <mergeCell ref="T10:Y11"/>
    <mergeCell ref="Z10:AE11"/>
    <mergeCell ref="H12:L12"/>
    <mergeCell ref="N12:R12"/>
    <mergeCell ref="T12:X12"/>
    <mergeCell ref="Z12:AD12"/>
    <mergeCell ref="N8:R8"/>
    <mergeCell ref="T8:X8"/>
    <mergeCell ref="Z8:AD8"/>
    <mergeCell ref="H9:M9"/>
    <mergeCell ref="N9:S9"/>
    <mergeCell ref="T9:Y9"/>
  </mergeCells>
  <phoneticPr fontId="4"/>
  <dataValidations count="4">
    <dataValidation allowBlank="1" showInputMessage="1" sqref="AC15:AF15 JY15:KB15 TU15:TX15 ADQ15:ADT15 ANM15:ANP15 AXI15:AXL15 BHE15:BHH15 BRA15:BRD15 CAW15:CAZ15 CKS15:CKV15 CUO15:CUR15 DEK15:DEN15 DOG15:DOJ15 DYC15:DYF15 EHY15:EIB15 ERU15:ERX15 FBQ15:FBT15 FLM15:FLP15 FVI15:FVL15 GFE15:GFH15 GPA15:GPD15 GYW15:GYZ15 HIS15:HIV15 HSO15:HSR15 ICK15:ICN15 IMG15:IMJ15 IWC15:IWF15 JFY15:JGB15 JPU15:JPX15 JZQ15:JZT15 KJM15:KJP15 KTI15:KTL15 LDE15:LDH15 LNA15:LND15 LWW15:LWZ15 MGS15:MGV15 MQO15:MQR15 NAK15:NAN15 NKG15:NKJ15 NUC15:NUF15 ODY15:OEB15 ONU15:ONX15 OXQ15:OXT15 PHM15:PHP15 PRI15:PRL15 QBE15:QBH15 QLA15:QLD15 QUW15:QUZ15 RES15:REV15 ROO15:ROR15 RYK15:RYN15 SIG15:SIJ15 SSC15:SSF15 TBY15:TCB15 TLU15:TLX15 TVQ15:TVT15 UFM15:UFP15 UPI15:UPL15 UZE15:UZH15 VJA15:VJD15 VSW15:VSZ15 WCS15:WCV15 WMO15:WMR15 WWK15:WWN15 AC65551:AF65551 JY65551:KB65551 TU65551:TX65551 ADQ65551:ADT65551 ANM65551:ANP65551 AXI65551:AXL65551 BHE65551:BHH65551 BRA65551:BRD65551 CAW65551:CAZ65551 CKS65551:CKV65551 CUO65551:CUR65551 DEK65551:DEN65551 DOG65551:DOJ65551 DYC65551:DYF65551 EHY65551:EIB65551 ERU65551:ERX65551 FBQ65551:FBT65551 FLM65551:FLP65551 FVI65551:FVL65551 GFE65551:GFH65551 GPA65551:GPD65551 GYW65551:GYZ65551 HIS65551:HIV65551 HSO65551:HSR65551 ICK65551:ICN65551 IMG65551:IMJ65551 IWC65551:IWF65551 JFY65551:JGB65551 JPU65551:JPX65551 JZQ65551:JZT65551 KJM65551:KJP65551 KTI65551:KTL65551 LDE65551:LDH65551 LNA65551:LND65551 LWW65551:LWZ65551 MGS65551:MGV65551 MQO65551:MQR65551 NAK65551:NAN65551 NKG65551:NKJ65551 NUC65551:NUF65551 ODY65551:OEB65551 ONU65551:ONX65551 OXQ65551:OXT65551 PHM65551:PHP65551 PRI65551:PRL65551 QBE65551:QBH65551 QLA65551:QLD65551 QUW65551:QUZ65551 RES65551:REV65551 ROO65551:ROR65551 RYK65551:RYN65551 SIG65551:SIJ65551 SSC65551:SSF65551 TBY65551:TCB65551 TLU65551:TLX65551 TVQ65551:TVT65551 UFM65551:UFP65551 UPI65551:UPL65551 UZE65551:UZH65551 VJA65551:VJD65551 VSW65551:VSZ65551 WCS65551:WCV65551 WMO65551:WMR65551 WWK65551:WWN65551 AC131087:AF131087 JY131087:KB131087 TU131087:TX131087 ADQ131087:ADT131087 ANM131087:ANP131087 AXI131087:AXL131087 BHE131087:BHH131087 BRA131087:BRD131087 CAW131087:CAZ131087 CKS131087:CKV131087 CUO131087:CUR131087 DEK131087:DEN131087 DOG131087:DOJ131087 DYC131087:DYF131087 EHY131087:EIB131087 ERU131087:ERX131087 FBQ131087:FBT131087 FLM131087:FLP131087 FVI131087:FVL131087 GFE131087:GFH131087 GPA131087:GPD131087 GYW131087:GYZ131087 HIS131087:HIV131087 HSO131087:HSR131087 ICK131087:ICN131087 IMG131087:IMJ131087 IWC131087:IWF131087 JFY131087:JGB131087 JPU131087:JPX131087 JZQ131087:JZT131087 KJM131087:KJP131087 KTI131087:KTL131087 LDE131087:LDH131087 LNA131087:LND131087 LWW131087:LWZ131087 MGS131087:MGV131087 MQO131087:MQR131087 NAK131087:NAN131087 NKG131087:NKJ131087 NUC131087:NUF131087 ODY131087:OEB131087 ONU131087:ONX131087 OXQ131087:OXT131087 PHM131087:PHP131087 PRI131087:PRL131087 QBE131087:QBH131087 QLA131087:QLD131087 QUW131087:QUZ131087 RES131087:REV131087 ROO131087:ROR131087 RYK131087:RYN131087 SIG131087:SIJ131087 SSC131087:SSF131087 TBY131087:TCB131087 TLU131087:TLX131087 TVQ131087:TVT131087 UFM131087:UFP131087 UPI131087:UPL131087 UZE131087:UZH131087 VJA131087:VJD131087 VSW131087:VSZ131087 WCS131087:WCV131087 WMO131087:WMR131087 WWK131087:WWN131087 AC196623:AF196623 JY196623:KB196623 TU196623:TX196623 ADQ196623:ADT196623 ANM196623:ANP196623 AXI196623:AXL196623 BHE196623:BHH196623 BRA196623:BRD196623 CAW196623:CAZ196623 CKS196623:CKV196623 CUO196623:CUR196623 DEK196623:DEN196623 DOG196623:DOJ196623 DYC196623:DYF196623 EHY196623:EIB196623 ERU196623:ERX196623 FBQ196623:FBT196623 FLM196623:FLP196623 FVI196623:FVL196623 GFE196623:GFH196623 GPA196623:GPD196623 GYW196623:GYZ196623 HIS196623:HIV196623 HSO196623:HSR196623 ICK196623:ICN196623 IMG196623:IMJ196623 IWC196623:IWF196623 JFY196623:JGB196623 JPU196623:JPX196623 JZQ196623:JZT196623 KJM196623:KJP196623 KTI196623:KTL196623 LDE196623:LDH196623 LNA196623:LND196623 LWW196623:LWZ196623 MGS196623:MGV196623 MQO196623:MQR196623 NAK196623:NAN196623 NKG196623:NKJ196623 NUC196623:NUF196623 ODY196623:OEB196623 ONU196623:ONX196623 OXQ196623:OXT196623 PHM196623:PHP196623 PRI196623:PRL196623 QBE196623:QBH196623 QLA196623:QLD196623 QUW196623:QUZ196623 RES196623:REV196623 ROO196623:ROR196623 RYK196623:RYN196623 SIG196623:SIJ196623 SSC196623:SSF196623 TBY196623:TCB196623 TLU196623:TLX196623 TVQ196623:TVT196623 UFM196623:UFP196623 UPI196623:UPL196623 UZE196623:UZH196623 VJA196623:VJD196623 VSW196623:VSZ196623 WCS196623:WCV196623 WMO196623:WMR196623 WWK196623:WWN196623 AC262159:AF262159 JY262159:KB262159 TU262159:TX262159 ADQ262159:ADT262159 ANM262159:ANP262159 AXI262159:AXL262159 BHE262159:BHH262159 BRA262159:BRD262159 CAW262159:CAZ262159 CKS262159:CKV262159 CUO262159:CUR262159 DEK262159:DEN262159 DOG262159:DOJ262159 DYC262159:DYF262159 EHY262159:EIB262159 ERU262159:ERX262159 FBQ262159:FBT262159 FLM262159:FLP262159 FVI262159:FVL262159 GFE262159:GFH262159 GPA262159:GPD262159 GYW262159:GYZ262159 HIS262159:HIV262159 HSO262159:HSR262159 ICK262159:ICN262159 IMG262159:IMJ262159 IWC262159:IWF262159 JFY262159:JGB262159 JPU262159:JPX262159 JZQ262159:JZT262159 KJM262159:KJP262159 KTI262159:KTL262159 LDE262159:LDH262159 LNA262159:LND262159 LWW262159:LWZ262159 MGS262159:MGV262159 MQO262159:MQR262159 NAK262159:NAN262159 NKG262159:NKJ262159 NUC262159:NUF262159 ODY262159:OEB262159 ONU262159:ONX262159 OXQ262159:OXT262159 PHM262159:PHP262159 PRI262159:PRL262159 QBE262159:QBH262159 QLA262159:QLD262159 QUW262159:QUZ262159 RES262159:REV262159 ROO262159:ROR262159 RYK262159:RYN262159 SIG262159:SIJ262159 SSC262159:SSF262159 TBY262159:TCB262159 TLU262159:TLX262159 TVQ262159:TVT262159 UFM262159:UFP262159 UPI262159:UPL262159 UZE262159:UZH262159 VJA262159:VJD262159 VSW262159:VSZ262159 WCS262159:WCV262159 WMO262159:WMR262159 WWK262159:WWN262159 AC327695:AF327695 JY327695:KB327695 TU327695:TX327695 ADQ327695:ADT327695 ANM327695:ANP327695 AXI327695:AXL327695 BHE327695:BHH327695 BRA327695:BRD327695 CAW327695:CAZ327695 CKS327695:CKV327695 CUO327695:CUR327695 DEK327695:DEN327695 DOG327695:DOJ327695 DYC327695:DYF327695 EHY327695:EIB327695 ERU327695:ERX327695 FBQ327695:FBT327695 FLM327695:FLP327695 FVI327695:FVL327695 GFE327695:GFH327695 GPA327695:GPD327695 GYW327695:GYZ327695 HIS327695:HIV327695 HSO327695:HSR327695 ICK327695:ICN327695 IMG327695:IMJ327695 IWC327695:IWF327695 JFY327695:JGB327695 JPU327695:JPX327695 JZQ327695:JZT327695 KJM327695:KJP327695 KTI327695:KTL327695 LDE327695:LDH327695 LNA327695:LND327695 LWW327695:LWZ327695 MGS327695:MGV327695 MQO327695:MQR327695 NAK327695:NAN327695 NKG327695:NKJ327695 NUC327695:NUF327695 ODY327695:OEB327695 ONU327695:ONX327695 OXQ327695:OXT327695 PHM327695:PHP327695 PRI327695:PRL327695 QBE327695:QBH327695 QLA327695:QLD327695 QUW327695:QUZ327695 RES327695:REV327695 ROO327695:ROR327695 RYK327695:RYN327695 SIG327695:SIJ327695 SSC327695:SSF327695 TBY327695:TCB327695 TLU327695:TLX327695 TVQ327695:TVT327695 UFM327695:UFP327695 UPI327695:UPL327695 UZE327695:UZH327695 VJA327695:VJD327695 VSW327695:VSZ327695 WCS327695:WCV327695 WMO327695:WMR327695 WWK327695:WWN327695 AC393231:AF393231 JY393231:KB393231 TU393231:TX393231 ADQ393231:ADT393231 ANM393231:ANP393231 AXI393231:AXL393231 BHE393231:BHH393231 BRA393231:BRD393231 CAW393231:CAZ393231 CKS393231:CKV393231 CUO393231:CUR393231 DEK393231:DEN393231 DOG393231:DOJ393231 DYC393231:DYF393231 EHY393231:EIB393231 ERU393231:ERX393231 FBQ393231:FBT393231 FLM393231:FLP393231 FVI393231:FVL393231 GFE393231:GFH393231 GPA393231:GPD393231 GYW393231:GYZ393231 HIS393231:HIV393231 HSO393231:HSR393231 ICK393231:ICN393231 IMG393231:IMJ393231 IWC393231:IWF393231 JFY393231:JGB393231 JPU393231:JPX393231 JZQ393231:JZT393231 KJM393231:KJP393231 KTI393231:KTL393231 LDE393231:LDH393231 LNA393231:LND393231 LWW393231:LWZ393231 MGS393231:MGV393231 MQO393231:MQR393231 NAK393231:NAN393231 NKG393231:NKJ393231 NUC393231:NUF393231 ODY393231:OEB393231 ONU393231:ONX393231 OXQ393231:OXT393231 PHM393231:PHP393231 PRI393231:PRL393231 QBE393231:QBH393231 QLA393231:QLD393231 QUW393231:QUZ393231 RES393231:REV393231 ROO393231:ROR393231 RYK393231:RYN393231 SIG393231:SIJ393231 SSC393231:SSF393231 TBY393231:TCB393231 TLU393231:TLX393231 TVQ393231:TVT393231 UFM393231:UFP393231 UPI393231:UPL393231 UZE393231:UZH393231 VJA393231:VJD393231 VSW393231:VSZ393231 WCS393231:WCV393231 WMO393231:WMR393231 WWK393231:WWN393231 AC458767:AF458767 JY458767:KB458767 TU458767:TX458767 ADQ458767:ADT458767 ANM458767:ANP458767 AXI458767:AXL458767 BHE458767:BHH458767 BRA458767:BRD458767 CAW458767:CAZ458767 CKS458767:CKV458767 CUO458767:CUR458767 DEK458767:DEN458767 DOG458767:DOJ458767 DYC458767:DYF458767 EHY458767:EIB458767 ERU458767:ERX458767 FBQ458767:FBT458767 FLM458767:FLP458767 FVI458767:FVL458767 GFE458767:GFH458767 GPA458767:GPD458767 GYW458767:GYZ458767 HIS458767:HIV458767 HSO458767:HSR458767 ICK458767:ICN458767 IMG458767:IMJ458767 IWC458767:IWF458767 JFY458767:JGB458767 JPU458767:JPX458767 JZQ458767:JZT458767 KJM458767:KJP458767 KTI458767:KTL458767 LDE458767:LDH458767 LNA458767:LND458767 LWW458767:LWZ458767 MGS458767:MGV458767 MQO458767:MQR458767 NAK458767:NAN458767 NKG458767:NKJ458767 NUC458767:NUF458767 ODY458767:OEB458767 ONU458767:ONX458767 OXQ458767:OXT458767 PHM458767:PHP458767 PRI458767:PRL458767 QBE458767:QBH458767 QLA458767:QLD458767 QUW458767:QUZ458767 RES458767:REV458767 ROO458767:ROR458767 RYK458767:RYN458767 SIG458767:SIJ458767 SSC458767:SSF458767 TBY458767:TCB458767 TLU458767:TLX458767 TVQ458767:TVT458767 UFM458767:UFP458767 UPI458767:UPL458767 UZE458767:UZH458767 VJA458767:VJD458767 VSW458767:VSZ458767 WCS458767:WCV458767 WMO458767:WMR458767 WWK458767:WWN458767 AC524303:AF524303 JY524303:KB524303 TU524303:TX524303 ADQ524303:ADT524303 ANM524303:ANP524303 AXI524303:AXL524303 BHE524303:BHH524303 BRA524303:BRD524303 CAW524303:CAZ524303 CKS524303:CKV524303 CUO524303:CUR524303 DEK524303:DEN524303 DOG524303:DOJ524303 DYC524303:DYF524303 EHY524303:EIB524303 ERU524303:ERX524303 FBQ524303:FBT524303 FLM524303:FLP524303 FVI524303:FVL524303 GFE524303:GFH524303 GPA524303:GPD524303 GYW524303:GYZ524303 HIS524303:HIV524303 HSO524303:HSR524303 ICK524303:ICN524303 IMG524303:IMJ524303 IWC524303:IWF524303 JFY524303:JGB524303 JPU524303:JPX524303 JZQ524303:JZT524303 KJM524303:KJP524303 KTI524303:KTL524303 LDE524303:LDH524303 LNA524303:LND524303 LWW524303:LWZ524303 MGS524303:MGV524303 MQO524303:MQR524303 NAK524303:NAN524303 NKG524303:NKJ524303 NUC524303:NUF524303 ODY524303:OEB524303 ONU524303:ONX524303 OXQ524303:OXT524303 PHM524303:PHP524303 PRI524303:PRL524303 QBE524303:QBH524303 QLA524303:QLD524303 QUW524303:QUZ524303 RES524303:REV524303 ROO524303:ROR524303 RYK524303:RYN524303 SIG524303:SIJ524303 SSC524303:SSF524303 TBY524303:TCB524303 TLU524303:TLX524303 TVQ524303:TVT524303 UFM524303:UFP524303 UPI524303:UPL524303 UZE524303:UZH524303 VJA524303:VJD524303 VSW524303:VSZ524303 WCS524303:WCV524303 WMO524303:WMR524303 WWK524303:WWN524303 AC589839:AF589839 JY589839:KB589839 TU589839:TX589839 ADQ589839:ADT589839 ANM589839:ANP589839 AXI589839:AXL589839 BHE589839:BHH589839 BRA589839:BRD589839 CAW589839:CAZ589839 CKS589839:CKV589839 CUO589839:CUR589839 DEK589839:DEN589839 DOG589839:DOJ589839 DYC589839:DYF589839 EHY589839:EIB589839 ERU589839:ERX589839 FBQ589839:FBT589839 FLM589839:FLP589839 FVI589839:FVL589839 GFE589839:GFH589839 GPA589839:GPD589839 GYW589839:GYZ589839 HIS589839:HIV589839 HSO589839:HSR589839 ICK589839:ICN589839 IMG589839:IMJ589839 IWC589839:IWF589839 JFY589839:JGB589839 JPU589839:JPX589839 JZQ589839:JZT589839 KJM589839:KJP589839 KTI589839:KTL589839 LDE589839:LDH589839 LNA589839:LND589839 LWW589839:LWZ589839 MGS589839:MGV589839 MQO589839:MQR589839 NAK589839:NAN589839 NKG589839:NKJ589839 NUC589839:NUF589839 ODY589839:OEB589839 ONU589839:ONX589839 OXQ589839:OXT589839 PHM589839:PHP589839 PRI589839:PRL589839 QBE589839:QBH589839 QLA589839:QLD589839 QUW589839:QUZ589839 RES589839:REV589839 ROO589839:ROR589839 RYK589839:RYN589839 SIG589839:SIJ589839 SSC589839:SSF589839 TBY589839:TCB589839 TLU589839:TLX589839 TVQ589839:TVT589839 UFM589839:UFP589839 UPI589839:UPL589839 UZE589839:UZH589839 VJA589839:VJD589839 VSW589839:VSZ589839 WCS589839:WCV589839 WMO589839:WMR589839 WWK589839:WWN589839 AC655375:AF655375 JY655375:KB655375 TU655375:TX655375 ADQ655375:ADT655375 ANM655375:ANP655375 AXI655375:AXL655375 BHE655375:BHH655375 BRA655375:BRD655375 CAW655375:CAZ655375 CKS655375:CKV655375 CUO655375:CUR655375 DEK655375:DEN655375 DOG655375:DOJ655375 DYC655375:DYF655375 EHY655375:EIB655375 ERU655375:ERX655375 FBQ655375:FBT655375 FLM655375:FLP655375 FVI655375:FVL655375 GFE655375:GFH655375 GPA655375:GPD655375 GYW655375:GYZ655375 HIS655375:HIV655375 HSO655375:HSR655375 ICK655375:ICN655375 IMG655375:IMJ655375 IWC655375:IWF655375 JFY655375:JGB655375 JPU655375:JPX655375 JZQ655375:JZT655375 KJM655375:KJP655375 KTI655375:KTL655375 LDE655375:LDH655375 LNA655375:LND655375 LWW655375:LWZ655375 MGS655375:MGV655375 MQO655375:MQR655375 NAK655375:NAN655375 NKG655375:NKJ655375 NUC655375:NUF655375 ODY655375:OEB655375 ONU655375:ONX655375 OXQ655375:OXT655375 PHM655375:PHP655375 PRI655375:PRL655375 QBE655375:QBH655375 QLA655375:QLD655375 QUW655375:QUZ655375 RES655375:REV655375 ROO655375:ROR655375 RYK655375:RYN655375 SIG655375:SIJ655375 SSC655375:SSF655375 TBY655375:TCB655375 TLU655375:TLX655375 TVQ655375:TVT655375 UFM655375:UFP655375 UPI655375:UPL655375 UZE655375:UZH655375 VJA655375:VJD655375 VSW655375:VSZ655375 WCS655375:WCV655375 WMO655375:WMR655375 WWK655375:WWN655375 AC720911:AF720911 JY720911:KB720911 TU720911:TX720911 ADQ720911:ADT720911 ANM720911:ANP720911 AXI720911:AXL720911 BHE720911:BHH720911 BRA720911:BRD720911 CAW720911:CAZ720911 CKS720911:CKV720911 CUO720911:CUR720911 DEK720911:DEN720911 DOG720911:DOJ720911 DYC720911:DYF720911 EHY720911:EIB720911 ERU720911:ERX720911 FBQ720911:FBT720911 FLM720911:FLP720911 FVI720911:FVL720911 GFE720911:GFH720911 GPA720911:GPD720911 GYW720911:GYZ720911 HIS720911:HIV720911 HSO720911:HSR720911 ICK720911:ICN720911 IMG720911:IMJ720911 IWC720911:IWF720911 JFY720911:JGB720911 JPU720911:JPX720911 JZQ720911:JZT720911 KJM720911:KJP720911 KTI720911:KTL720911 LDE720911:LDH720911 LNA720911:LND720911 LWW720911:LWZ720911 MGS720911:MGV720911 MQO720911:MQR720911 NAK720911:NAN720911 NKG720911:NKJ720911 NUC720911:NUF720911 ODY720911:OEB720911 ONU720911:ONX720911 OXQ720911:OXT720911 PHM720911:PHP720911 PRI720911:PRL720911 QBE720911:QBH720911 QLA720911:QLD720911 QUW720911:QUZ720911 RES720911:REV720911 ROO720911:ROR720911 RYK720911:RYN720911 SIG720911:SIJ720911 SSC720911:SSF720911 TBY720911:TCB720911 TLU720911:TLX720911 TVQ720911:TVT720911 UFM720911:UFP720911 UPI720911:UPL720911 UZE720911:UZH720911 VJA720911:VJD720911 VSW720911:VSZ720911 WCS720911:WCV720911 WMO720911:WMR720911 WWK720911:WWN720911 AC786447:AF786447 JY786447:KB786447 TU786447:TX786447 ADQ786447:ADT786447 ANM786447:ANP786447 AXI786447:AXL786447 BHE786447:BHH786447 BRA786447:BRD786447 CAW786447:CAZ786447 CKS786447:CKV786447 CUO786447:CUR786447 DEK786447:DEN786447 DOG786447:DOJ786447 DYC786447:DYF786447 EHY786447:EIB786447 ERU786447:ERX786447 FBQ786447:FBT786447 FLM786447:FLP786447 FVI786447:FVL786447 GFE786447:GFH786447 GPA786447:GPD786447 GYW786447:GYZ786447 HIS786447:HIV786447 HSO786447:HSR786447 ICK786447:ICN786447 IMG786447:IMJ786447 IWC786447:IWF786447 JFY786447:JGB786447 JPU786447:JPX786447 JZQ786447:JZT786447 KJM786447:KJP786447 KTI786447:KTL786447 LDE786447:LDH786447 LNA786447:LND786447 LWW786447:LWZ786447 MGS786447:MGV786447 MQO786447:MQR786447 NAK786447:NAN786447 NKG786447:NKJ786447 NUC786447:NUF786447 ODY786447:OEB786447 ONU786447:ONX786447 OXQ786447:OXT786447 PHM786447:PHP786447 PRI786447:PRL786447 QBE786447:QBH786447 QLA786447:QLD786447 QUW786447:QUZ786447 RES786447:REV786447 ROO786447:ROR786447 RYK786447:RYN786447 SIG786447:SIJ786447 SSC786447:SSF786447 TBY786447:TCB786447 TLU786447:TLX786447 TVQ786447:TVT786447 UFM786447:UFP786447 UPI786447:UPL786447 UZE786447:UZH786447 VJA786447:VJD786447 VSW786447:VSZ786447 WCS786447:WCV786447 WMO786447:WMR786447 WWK786447:WWN786447 AC851983:AF851983 JY851983:KB851983 TU851983:TX851983 ADQ851983:ADT851983 ANM851983:ANP851983 AXI851983:AXL851983 BHE851983:BHH851983 BRA851983:BRD851983 CAW851983:CAZ851983 CKS851983:CKV851983 CUO851983:CUR851983 DEK851983:DEN851983 DOG851983:DOJ851983 DYC851983:DYF851983 EHY851983:EIB851983 ERU851983:ERX851983 FBQ851983:FBT851983 FLM851983:FLP851983 FVI851983:FVL851983 GFE851983:GFH851983 GPA851983:GPD851983 GYW851983:GYZ851983 HIS851983:HIV851983 HSO851983:HSR851983 ICK851983:ICN851983 IMG851983:IMJ851983 IWC851983:IWF851983 JFY851983:JGB851983 JPU851983:JPX851983 JZQ851983:JZT851983 KJM851983:KJP851983 KTI851983:KTL851983 LDE851983:LDH851983 LNA851983:LND851983 LWW851983:LWZ851983 MGS851983:MGV851983 MQO851983:MQR851983 NAK851983:NAN851983 NKG851983:NKJ851983 NUC851983:NUF851983 ODY851983:OEB851983 ONU851983:ONX851983 OXQ851983:OXT851983 PHM851983:PHP851983 PRI851983:PRL851983 QBE851983:QBH851983 QLA851983:QLD851983 QUW851983:QUZ851983 RES851983:REV851983 ROO851983:ROR851983 RYK851983:RYN851983 SIG851983:SIJ851983 SSC851983:SSF851983 TBY851983:TCB851983 TLU851983:TLX851983 TVQ851983:TVT851983 UFM851983:UFP851983 UPI851983:UPL851983 UZE851983:UZH851983 VJA851983:VJD851983 VSW851983:VSZ851983 WCS851983:WCV851983 WMO851983:WMR851983 WWK851983:WWN851983 AC917519:AF917519 JY917519:KB917519 TU917519:TX917519 ADQ917519:ADT917519 ANM917519:ANP917519 AXI917519:AXL917519 BHE917519:BHH917519 BRA917519:BRD917519 CAW917519:CAZ917519 CKS917519:CKV917519 CUO917519:CUR917519 DEK917519:DEN917519 DOG917519:DOJ917519 DYC917519:DYF917519 EHY917519:EIB917519 ERU917519:ERX917519 FBQ917519:FBT917519 FLM917519:FLP917519 FVI917519:FVL917519 GFE917519:GFH917519 GPA917519:GPD917519 GYW917519:GYZ917519 HIS917519:HIV917519 HSO917519:HSR917519 ICK917519:ICN917519 IMG917519:IMJ917519 IWC917519:IWF917519 JFY917519:JGB917519 JPU917519:JPX917519 JZQ917519:JZT917519 KJM917519:KJP917519 KTI917519:KTL917519 LDE917519:LDH917519 LNA917519:LND917519 LWW917519:LWZ917519 MGS917519:MGV917519 MQO917519:MQR917519 NAK917519:NAN917519 NKG917519:NKJ917519 NUC917519:NUF917519 ODY917519:OEB917519 ONU917519:ONX917519 OXQ917519:OXT917519 PHM917519:PHP917519 PRI917519:PRL917519 QBE917519:QBH917519 QLA917519:QLD917519 QUW917519:QUZ917519 RES917519:REV917519 ROO917519:ROR917519 RYK917519:RYN917519 SIG917519:SIJ917519 SSC917519:SSF917519 TBY917519:TCB917519 TLU917519:TLX917519 TVQ917519:TVT917519 UFM917519:UFP917519 UPI917519:UPL917519 UZE917519:UZH917519 VJA917519:VJD917519 VSW917519:VSZ917519 WCS917519:WCV917519 WMO917519:WMR917519 WWK917519:WWN917519 AC983055:AF983055 JY983055:KB983055 TU983055:TX983055 ADQ983055:ADT983055 ANM983055:ANP983055 AXI983055:AXL983055 BHE983055:BHH983055 BRA983055:BRD983055 CAW983055:CAZ983055 CKS983055:CKV983055 CUO983055:CUR983055 DEK983055:DEN983055 DOG983055:DOJ983055 DYC983055:DYF983055 EHY983055:EIB983055 ERU983055:ERX983055 FBQ983055:FBT983055 FLM983055:FLP983055 FVI983055:FVL983055 GFE983055:GFH983055 GPA983055:GPD983055 GYW983055:GYZ983055 HIS983055:HIV983055 HSO983055:HSR983055 ICK983055:ICN983055 IMG983055:IMJ983055 IWC983055:IWF983055 JFY983055:JGB983055 JPU983055:JPX983055 JZQ983055:JZT983055 KJM983055:KJP983055 KTI983055:KTL983055 LDE983055:LDH983055 LNA983055:LND983055 LWW983055:LWZ983055 MGS983055:MGV983055 MQO983055:MQR983055 NAK983055:NAN983055 NKG983055:NKJ983055 NUC983055:NUF983055 ODY983055:OEB983055 ONU983055:ONX983055 OXQ983055:OXT983055 PHM983055:PHP983055 PRI983055:PRL983055 QBE983055:QBH983055 QLA983055:QLD983055 QUW983055:QUZ983055 RES983055:REV983055 ROO983055:ROR983055 RYK983055:RYN983055 SIG983055:SIJ983055 SSC983055:SSF983055 TBY983055:TCB983055 TLU983055:TLX983055 TVQ983055:TVT983055 UFM983055:UFP983055 UPI983055:UPL983055 UZE983055:UZH983055 VJA983055:VJD983055 VSW983055:VSZ983055 WCS983055:WCV983055 WMO983055:WMR983055 WWK983055:WWN983055" xr:uid="{917CD13D-F341-4F55-A56F-DB47647218C4}"/>
    <dataValidation type="list" allowBlank="1" showInputMessage="1" showErrorMessage="1" sqref="N15:T19 JJ15:JP19 TF15:TL19 ADB15:ADH19 AMX15:AND19 AWT15:AWZ19 BGP15:BGV19 BQL15:BQR19 CAH15:CAN19 CKD15:CKJ19 CTZ15:CUF19 DDV15:DEB19 DNR15:DNX19 DXN15:DXT19 EHJ15:EHP19 ERF15:ERL19 FBB15:FBH19 FKX15:FLD19 FUT15:FUZ19 GEP15:GEV19 GOL15:GOR19 GYH15:GYN19 HID15:HIJ19 HRZ15:HSF19 IBV15:ICB19 ILR15:ILX19 IVN15:IVT19 JFJ15:JFP19 JPF15:JPL19 JZB15:JZH19 KIX15:KJD19 KST15:KSZ19 LCP15:LCV19 LML15:LMR19 LWH15:LWN19 MGD15:MGJ19 MPZ15:MQF19 MZV15:NAB19 NJR15:NJX19 NTN15:NTT19 ODJ15:ODP19 ONF15:ONL19 OXB15:OXH19 PGX15:PHD19 PQT15:PQZ19 QAP15:QAV19 QKL15:QKR19 QUH15:QUN19 RED15:REJ19 RNZ15:ROF19 RXV15:RYB19 SHR15:SHX19 SRN15:SRT19 TBJ15:TBP19 TLF15:TLL19 TVB15:TVH19 UEX15:UFD19 UOT15:UOZ19 UYP15:UYV19 VIL15:VIR19 VSH15:VSN19 WCD15:WCJ19 WLZ15:WMF19 WVV15:WWB19 N65551:T65555 JJ65551:JP65555 TF65551:TL65555 ADB65551:ADH65555 AMX65551:AND65555 AWT65551:AWZ65555 BGP65551:BGV65555 BQL65551:BQR65555 CAH65551:CAN65555 CKD65551:CKJ65555 CTZ65551:CUF65555 DDV65551:DEB65555 DNR65551:DNX65555 DXN65551:DXT65555 EHJ65551:EHP65555 ERF65551:ERL65555 FBB65551:FBH65555 FKX65551:FLD65555 FUT65551:FUZ65555 GEP65551:GEV65555 GOL65551:GOR65555 GYH65551:GYN65555 HID65551:HIJ65555 HRZ65551:HSF65555 IBV65551:ICB65555 ILR65551:ILX65555 IVN65551:IVT65555 JFJ65551:JFP65555 JPF65551:JPL65555 JZB65551:JZH65555 KIX65551:KJD65555 KST65551:KSZ65555 LCP65551:LCV65555 LML65551:LMR65555 LWH65551:LWN65555 MGD65551:MGJ65555 MPZ65551:MQF65555 MZV65551:NAB65555 NJR65551:NJX65555 NTN65551:NTT65555 ODJ65551:ODP65555 ONF65551:ONL65555 OXB65551:OXH65555 PGX65551:PHD65555 PQT65551:PQZ65555 QAP65551:QAV65555 QKL65551:QKR65555 QUH65551:QUN65555 RED65551:REJ65555 RNZ65551:ROF65555 RXV65551:RYB65555 SHR65551:SHX65555 SRN65551:SRT65555 TBJ65551:TBP65555 TLF65551:TLL65555 TVB65551:TVH65555 UEX65551:UFD65555 UOT65551:UOZ65555 UYP65551:UYV65555 VIL65551:VIR65555 VSH65551:VSN65555 WCD65551:WCJ65555 WLZ65551:WMF65555 WVV65551:WWB65555 N131087:T131091 JJ131087:JP131091 TF131087:TL131091 ADB131087:ADH131091 AMX131087:AND131091 AWT131087:AWZ131091 BGP131087:BGV131091 BQL131087:BQR131091 CAH131087:CAN131091 CKD131087:CKJ131091 CTZ131087:CUF131091 DDV131087:DEB131091 DNR131087:DNX131091 DXN131087:DXT131091 EHJ131087:EHP131091 ERF131087:ERL131091 FBB131087:FBH131091 FKX131087:FLD131091 FUT131087:FUZ131091 GEP131087:GEV131091 GOL131087:GOR131091 GYH131087:GYN131091 HID131087:HIJ131091 HRZ131087:HSF131091 IBV131087:ICB131091 ILR131087:ILX131091 IVN131087:IVT131091 JFJ131087:JFP131091 JPF131087:JPL131091 JZB131087:JZH131091 KIX131087:KJD131091 KST131087:KSZ131091 LCP131087:LCV131091 LML131087:LMR131091 LWH131087:LWN131091 MGD131087:MGJ131091 MPZ131087:MQF131091 MZV131087:NAB131091 NJR131087:NJX131091 NTN131087:NTT131091 ODJ131087:ODP131091 ONF131087:ONL131091 OXB131087:OXH131091 PGX131087:PHD131091 PQT131087:PQZ131091 QAP131087:QAV131091 QKL131087:QKR131091 QUH131087:QUN131091 RED131087:REJ131091 RNZ131087:ROF131091 RXV131087:RYB131091 SHR131087:SHX131091 SRN131087:SRT131091 TBJ131087:TBP131091 TLF131087:TLL131091 TVB131087:TVH131091 UEX131087:UFD131091 UOT131087:UOZ131091 UYP131087:UYV131091 VIL131087:VIR131091 VSH131087:VSN131091 WCD131087:WCJ131091 WLZ131087:WMF131091 WVV131087:WWB131091 N196623:T196627 JJ196623:JP196627 TF196623:TL196627 ADB196623:ADH196627 AMX196623:AND196627 AWT196623:AWZ196627 BGP196623:BGV196627 BQL196623:BQR196627 CAH196623:CAN196627 CKD196623:CKJ196627 CTZ196623:CUF196627 DDV196623:DEB196627 DNR196623:DNX196627 DXN196623:DXT196627 EHJ196623:EHP196627 ERF196623:ERL196627 FBB196623:FBH196627 FKX196623:FLD196627 FUT196623:FUZ196627 GEP196623:GEV196627 GOL196623:GOR196627 GYH196623:GYN196627 HID196623:HIJ196627 HRZ196623:HSF196627 IBV196623:ICB196627 ILR196623:ILX196627 IVN196623:IVT196627 JFJ196623:JFP196627 JPF196623:JPL196627 JZB196623:JZH196627 KIX196623:KJD196627 KST196623:KSZ196627 LCP196623:LCV196627 LML196623:LMR196627 LWH196623:LWN196627 MGD196623:MGJ196627 MPZ196623:MQF196627 MZV196623:NAB196627 NJR196623:NJX196627 NTN196623:NTT196627 ODJ196623:ODP196627 ONF196623:ONL196627 OXB196623:OXH196627 PGX196623:PHD196627 PQT196623:PQZ196627 QAP196623:QAV196627 QKL196623:QKR196627 QUH196623:QUN196627 RED196623:REJ196627 RNZ196623:ROF196627 RXV196623:RYB196627 SHR196623:SHX196627 SRN196623:SRT196627 TBJ196623:TBP196627 TLF196623:TLL196627 TVB196623:TVH196627 UEX196623:UFD196627 UOT196623:UOZ196627 UYP196623:UYV196627 VIL196623:VIR196627 VSH196623:VSN196627 WCD196623:WCJ196627 WLZ196623:WMF196627 WVV196623:WWB196627 N262159:T262163 JJ262159:JP262163 TF262159:TL262163 ADB262159:ADH262163 AMX262159:AND262163 AWT262159:AWZ262163 BGP262159:BGV262163 BQL262159:BQR262163 CAH262159:CAN262163 CKD262159:CKJ262163 CTZ262159:CUF262163 DDV262159:DEB262163 DNR262159:DNX262163 DXN262159:DXT262163 EHJ262159:EHP262163 ERF262159:ERL262163 FBB262159:FBH262163 FKX262159:FLD262163 FUT262159:FUZ262163 GEP262159:GEV262163 GOL262159:GOR262163 GYH262159:GYN262163 HID262159:HIJ262163 HRZ262159:HSF262163 IBV262159:ICB262163 ILR262159:ILX262163 IVN262159:IVT262163 JFJ262159:JFP262163 JPF262159:JPL262163 JZB262159:JZH262163 KIX262159:KJD262163 KST262159:KSZ262163 LCP262159:LCV262163 LML262159:LMR262163 LWH262159:LWN262163 MGD262159:MGJ262163 MPZ262159:MQF262163 MZV262159:NAB262163 NJR262159:NJX262163 NTN262159:NTT262163 ODJ262159:ODP262163 ONF262159:ONL262163 OXB262159:OXH262163 PGX262159:PHD262163 PQT262159:PQZ262163 QAP262159:QAV262163 QKL262159:QKR262163 QUH262159:QUN262163 RED262159:REJ262163 RNZ262159:ROF262163 RXV262159:RYB262163 SHR262159:SHX262163 SRN262159:SRT262163 TBJ262159:TBP262163 TLF262159:TLL262163 TVB262159:TVH262163 UEX262159:UFD262163 UOT262159:UOZ262163 UYP262159:UYV262163 VIL262159:VIR262163 VSH262159:VSN262163 WCD262159:WCJ262163 WLZ262159:WMF262163 WVV262159:WWB262163 N327695:T327699 JJ327695:JP327699 TF327695:TL327699 ADB327695:ADH327699 AMX327695:AND327699 AWT327695:AWZ327699 BGP327695:BGV327699 BQL327695:BQR327699 CAH327695:CAN327699 CKD327695:CKJ327699 CTZ327695:CUF327699 DDV327695:DEB327699 DNR327695:DNX327699 DXN327695:DXT327699 EHJ327695:EHP327699 ERF327695:ERL327699 FBB327695:FBH327699 FKX327695:FLD327699 FUT327695:FUZ327699 GEP327695:GEV327699 GOL327695:GOR327699 GYH327695:GYN327699 HID327695:HIJ327699 HRZ327695:HSF327699 IBV327695:ICB327699 ILR327695:ILX327699 IVN327695:IVT327699 JFJ327695:JFP327699 JPF327695:JPL327699 JZB327695:JZH327699 KIX327695:KJD327699 KST327695:KSZ327699 LCP327695:LCV327699 LML327695:LMR327699 LWH327695:LWN327699 MGD327695:MGJ327699 MPZ327695:MQF327699 MZV327695:NAB327699 NJR327695:NJX327699 NTN327695:NTT327699 ODJ327695:ODP327699 ONF327695:ONL327699 OXB327695:OXH327699 PGX327695:PHD327699 PQT327695:PQZ327699 QAP327695:QAV327699 QKL327695:QKR327699 QUH327695:QUN327699 RED327695:REJ327699 RNZ327695:ROF327699 RXV327695:RYB327699 SHR327695:SHX327699 SRN327695:SRT327699 TBJ327695:TBP327699 TLF327695:TLL327699 TVB327695:TVH327699 UEX327695:UFD327699 UOT327695:UOZ327699 UYP327695:UYV327699 VIL327695:VIR327699 VSH327695:VSN327699 WCD327695:WCJ327699 WLZ327695:WMF327699 WVV327695:WWB327699 N393231:T393235 JJ393231:JP393235 TF393231:TL393235 ADB393231:ADH393235 AMX393231:AND393235 AWT393231:AWZ393235 BGP393231:BGV393235 BQL393231:BQR393235 CAH393231:CAN393235 CKD393231:CKJ393235 CTZ393231:CUF393235 DDV393231:DEB393235 DNR393231:DNX393235 DXN393231:DXT393235 EHJ393231:EHP393235 ERF393231:ERL393235 FBB393231:FBH393235 FKX393231:FLD393235 FUT393231:FUZ393235 GEP393231:GEV393235 GOL393231:GOR393235 GYH393231:GYN393235 HID393231:HIJ393235 HRZ393231:HSF393235 IBV393231:ICB393235 ILR393231:ILX393235 IVN393231:IVT393235 JFJ393231:JFP393235 JPF393231:JPL393235 JZB393231:JZH393235 KIX393231:KJD393235 KST393231:KSZ393235 LCP393231:LCV393235 LML393231:LMR393235 LWH393231:LWN393235 MGD393231:MGJ393235 MPZ393231:MQF393235 MZV393231:NAB393235 NJR393231:NJX393235 NTN393231:NTT393235 ODJ393231:ODP393235 ONF393231:ONL393235 OXB393231:OXH393235 PGX393231:PHD393235 PQT393231:PQZ393235 QAP393231:QAV393235 QKL393231:QKR393235 QUH393231:QUN393235 RED393231:REJ393235 RNZ393231:ROF393235 RXV393231:RYB393235 SHR393231:SHX393235 SRN393231:SRT393235 TBJ393231:TBP393235 TLF393231:TLL393235 TVB393231:TVH393235 UEX393231:UFD393235 UOT393231:UOZ393235 UYP393231:UYV393235 VIL393231:VIR393235 VSH393231:VSN393235 WCD393231:WCJ393235 WLZ393231:WMF393235 WVV393231:WWB393235 N458767:T458771 JJ458767:JP458771 TF458767:TL458771 ADB458767:ADH458771 AMX458767:AND458771 AWT458767:AWZ458771 BGP458767:BGV458771 BQL458767:BQR458771 CAH458767:CAN458771 CKD458767:CKJ458771 CTZ458767:CUF458771 DDV458767:DEB458771 DNR458767:DNX458771 DXN458767:DXT458771 EHJ458767:EHP458771 ERF458767:ERL458771 FBB458767:FBH458771 FKX458767:FLD458771 FUT458767:FUZ458771 GEP458767:GEV458771 GOL458767:GOR458771 GYH458767:GYN458771 HID458767:HIJ458771 HRZ458767:HSF458771 IBV458767:ICB458771 ILR458767:ILX458771 IVN458767:IVT458771 JFJ458767:JFP458771 JPF458767:JPL458771 JZB458767:JZH458771 KIX458767:KJD458771 KST458767:KSZ458771 LCP458767:LCV458771 LML458767:LMR458771 LWH458767:LWN458771 MGD458767:MGJ458771 MPZ458767:MQF458771 MZV458767:NAB458771 NJR458767:NJX458771 NTN458767:NTT458771 ODJ458767:ODP458771 ONF458767:ONL458771 OXB458767:OXH458771 PGX458767:PHD458771 PQT458767:PQZ458771 QAP458767:QAV458771 QKL458767:QKR458771 QUH458767:QUN458771 RED458767:REJ458771 RNZ458767:ROF458771 RXV458767:RYB458771 SHR458767:SHX458771 SRN458767:SRT458771 TBJ458767:TBP458771 TLF458767:TLL458771 TVB458767:TVH458771 UEX458767:UFD458771 UOT458767:UOZ458771 UYP458767:UYV458771 VIL458767:VIR458771 VSH458767:VSN458771 WCD458767:WCJ458771 WLZ458767:WMF458771 WVV458767:WWB458771 N524303:T524307 JJ524303:JP524307 TF524303:TL524307 ADB524303:ADH524307 AMX524303:AND524307 AWT524303:AWZ524307 BGP524303:BGV524307 BQL524303:BQR524307 CAH524303:CAN524307 CKD524303:CKJ524307 CTZ524303:CUF524307 DDV524303:DEB524307 DNR524303:DNX524307 DXN524303:DXT524307 EHJ524303:EHP524307 ERF524303:ERL524307 FBB524303:FBH524307 FKX524303:FLD524307 FUT524303:FUZ524307 GEP524303:GEV524307 GOL524303:GOR524307 GYH524303:GYN524307 HID524303:HIJ524307 HRZ524303:HSF524307 IBV524303:ICB524307 ILR524303:ILX524307 IVN524303:IVT524307 JFJ524303:JFP524307 JPF524303:JPL524307 JZB524303:JZH524307 KIX524303:KJD524307 KST524303:KSZ524307 LCP524303:LCV524307 LML524303:LMR524307 LWH524303:LWN524307 MGD524303:MGJ524307 MPZ524303:MQF524307 MZV524303:NAB524307 NJR524303:NJX524307 NTN524303:NTT524307 ODJ524303:ODP524307 ONF524303:ONL524307 OXB524303:OXH524307 PGX524303:PHD524307 PQT524303:PQZ524307 QAP524303:QAV524307 QKL524303:QKR524307 QUH524303:QUN524307 RED524303:REJ524307 RNZ524303:ROF524307 RXV524303:RYB524307 SHR524303:SHX524307 SRN524303:SRT524307 TBJ524303:TBP524307 TLF524303:TLL524307 TVB524303:TVH524307 UEX524303:UFD524307 UOT524303:UOZ524307 UYP524303:UYV524307 VIL524303:VIR524307 VSH524303:VSN524307 WCD524303:WCJ524307 WLZ524303:WMF524307 WVV524303:WWB524307 N589839:T589843 JJ589839:JP589843 TF589839:TL589843 ADB589839:ADH589843 AMX589839:AND589843 AWT589839:AWZ589843 BGP589839:BGV589843 BQL589839:BQR589843 CAH589839:CAN589843 CKD589839:CKJ589843 CTZ589839:CUF589843 DDV589839:DEB589843 DNR589839:DNX589843 DXN589839:DXT589843 EHJ589839:EHP589843 ERF589839:ERL589843 FBB589839:FBH589843 FKX589839:FLD589843 FUT589839:FUZ589843 GEP589839:GEV589843 GOL589839:GOR589843 GYH589839:GYN589843 HID589839:HIJ589843 HRZ589839:HSF589843 IBV589839:ICB589843 ILR589839:ILX589843 IVN589839:IVT589843 JFJ589839:JFP589843 JPF589839:JPL589843 JZB589839:JZH589843 KIX589839:KJD589843 KST589839:KSZ589843 LCP589839:LCV589843 LML589839:LMR589843 LWH589839:LWN589843 MGD589839:MGJ589843 MPZ589839:MQF589843 MZV589839:NAB589843 NJR589839:NJX589843 NTN589839:NTT589843 ODJ589839:ODP589843 ONF589839:ONL589843 OXB589839:OXH589843 PGX589839:PHD589843 PQT589839:PQZ589843 QAP589839:QAV589843 QKL589839:QKR589843 QUH589839:QUN589843 RED589839:REJ589843 RNZ589839:ROF589843 RXV589839:RYB589843 SHR589839:SHX589843 SRN589839:SRT589843 TBJ589839:TBP589843 TLF589839:TLL589843 TVB589839:TVH589843 UEX589839:UFD589843 UOT589839:UOZ589843 UYP589839:UYV589843 VIL589839:VIR589843 VSH589839:VSN589843 WCD589839:WCJ589843 WLZ589839:WMF589843 WVV589839:WWB589843 N655375:T655379 JJ655375:JP655379 TF655375:TL655379 ADB655375:ADH655379 AMX655375:AND655379 AWT655375:AWZ655379 BGP655375:BGV655379 BQL655375:BQR655379 CAH655375:CAN655379 CKD655375:CKJ655379 CTZ655375:CUF655379 DDV655375:DEB655379 DNR655375:DNX655379 DXN655375:DXT655379 EHJ655375:EHP655379 ERF655375:ERL655379 FBB655375:FBH655379 FKX655375:FLD655379 FUT655375:FUZ655379 GEP655375:GEV655379 GOL655375:GOR655379 GYH655375:GYN655379 HID655375:HIJ655379 HRZ655375:HSF655379 IBV655375:ICB655379 ILR655375:ILX655379 IVN655375:IVT655379 JFJ655375:JFP655379 JPF655375:JPL655379 JZB655375:JZH655379 KIX655375:KJD655379 KST655375:KSZ655379 LCP655375:LCV655379 LML655375:LMR655379 LWH655375:LWN655379 MGD655375:MGJ655379 MPZ655375:MQF655379 MZV655375:NAB655379 NJR655375:NJX655379 NTN655375:NTT655379 ODJ655375:ODP655379 ONF655375:ONL655379 OXB655375:OXH655379 PGX655375:PHD655379 PQT655375:PQZ655379 QAP655375:QAV655379 QKL655375:QKR655379 QUH655375:QUN655379 RED655375:REJ655379 RNZ655375:ROF655379 RXV655375:RYB655379 SHR655375:SHX655379 SRN655375:SRT655379 TBJ655375:TBP655379 TLF655375:TLL655379 TVB655375:TVH655379 UEX655375:UFD655379 UOT655375:UOZ655379 UYP655375:UYV655379 VIL655375:VIR655379 VSH655375:VSN655379 WCD655375:WCJ655379 WLZ655375:WMF655379 WVV655375:WWB655379 N720911:T720915 JJ720911:JP720915 TF720911:TL720915 ADB720911:ADH720915 AMX720911:AND720915 AWT720911:AWZ720915 BGP720911:BGV720915 BQL720911:BQR720915 CAH720911:CAN720915 CKD720911:CKJ720915 CTZ720911:CUF720915 DDV720911:DEB720915 DNR720911:DNX720915 DXN720911:DXT720915 EHJ720911:EHP720915 ERF720911:ERL720915 FBB720911:FBH720915 FKX720911:FLD720915 FUT720911:FUZ720915 GEP720911:GEV720915 GOL720911:GOR720915 GYH720911:GYN720915 HID720911:HIJ720915 HRZ720911:HSF720915 IBV720911:ICB720915 ILR720911:ILX720915 IVN720911:IVT720915 JFJ720911:JFP720915 JPF720911:JPL720915 JZB720911:JZH720915 KIX720911:KJD720915 KST720911:KSZ720915 LCP720911:LCV720915 LML720911:LMR720915 LWH720911:LWN720915 MGD720911:MGJ720915 MPZ720911:MQF720915 MZV720911:NAB720915 NJR720911:NJX720915 NTN720911:NTT720915 ODJ720911:ODP720915 ONF720911:ONL720915 OXB720911:OXH720915 PGX720911:PHD720915 PQT720911:PQZ720915 QAP720911:QAV720915 QKL720911:QKR720915 QUH720911:QUN720915 RED720911:REJ720915 RNZ720911:ROF720915 RXV720911:RYB720915 SHR720911:SHX720915 SRN720911:SRT720915 TBJ720911:TBP720915 TLF720911:TLL720915 TVB720911:TVH720915 UEX720911:UFD720915 UOT720911:UOZ720915 UYP720911:UYV720915 VIL720911:VIR720915 VSH720911:VSN720915 WCD720911:WCJ720915 WLZ720911:WMF720915 WVV720911:WWB720915 N786447:T786451 JJ786447:JP786451 TF786447:TL786451 ADB786447:ADH786451 AMX786447:AND786451 AWT786447:AWZ786451 BGP786447:BGV786451 BQL786447:BQR786451 CAH786447:CAN786451 CKD786447:CKJ786451 CTZ786447:CUF786451 DDV786447:DEB786451 DNR786447:DNX786451 DXN786447:DXT786451 EHJ786447:EHP786451 ERF786447:ERL786451 FBB786447:FBH786451 FKX786447:FLD786451 FUT786447:FUZ786451 GEP786447:GEV786451 GOL786447:GOR786451 GYH786447:GYN786451 HID786447:HIJ786451 HRZ786447:HSF786451 IBV786447:ICB786451 ILR786447:ILX786451 IVN786447:IVT786451 JFJ786447:JFP786451 JPF786447:JPL786451 JZB786447:JZH786451 KIX786447:KJD786451 KST786447:KSZ786451 LCP786447:LCV786451 LML786447:LMR786451 LWH786447:LWN786451 MGD786447:MGJ786451 MPZ786447:MQF786451 MZV786447:NAB786451 NJR786447:NJX786451 NTN786447:NTT786451 ODJ786447:ODP786451 ONF786447:ONL786451 OXB786447:OXH786451 PGX786447:PHD786451 PQT786447:PQZ786451 QAP786447:QAV786451 QKL786447:QKR786451 QUH786447:QUN786451 RED786447:REJ786451 RNZ786447:ROF786451 RXV786447:RYB786451 SHR786447:SHX786451 SRN786447:SRT786451 TBJ786447:TBP786451 TLF786447:TLL786451 TVB786447:TVH786451 UEX786447:UFD786451 UOT786447:UOZ786451 UYP786447:UYV786451 VIL786447:VIR786451 VSH786447:VSN786451 WCD786447:WCJ786451 WLZ786447:WMF786451 WVV786447:WWB786451 N851983:T851987 JJ851983:JP851987 TF851983:TL851987 ADB851983:ADH851987 AMX851983:AND851987 AWT851983:AWZ851987 BGP851983:BGV851987 BQL851983:BQR851987 CAH851983:CAN851987 CKD851983:CKJ851987 CTZ851983:CUF851987 DDV851983:DEB851987 DNR851983:DNX851987 DXN851983:DXT851987 EHJ851983:EHP851987 ERF851983:ERL851987 FBB851983:FBH851987 FKX851983:FLD851987 FUT851983:FUZ851987 GEP851983:GEV851987 GOL851983:GOR851987 GYH851983:GYN851987 HID851983:HIJ851987 HRZ851983:HSF851987 IBV851983:ICB851987 ILR851983:ILX851987 IVN851983:IVT851987 JFJ851983:JFP851987 JPF851983:JPL851987 JZB851983:JZH851987 KIX851983:KJD851987 KST851983:KSZ851987 LCP851983:LCV851987 LML851983:LMR851987 LWH851983:LWN851987 MGD851983:MGJ851987 MPZ851983:MQF851987 MZV851983:NAB851987 NJR851983:NJX851987 NTN851983:NTT851987 ODJ851983:ODP851987 ONF851983:ONL851987 OXB851983:OXH851987 PGX851983:PHD851987 PQT851983:PQZ851987 QAP851983:QAV851987 QKL851983:QKR851987 QUH851983:QUN851987 RED851983:REJ851987 RNZ851983:ROF851987 RXV851983:RYB851987 SHR851983:SHX851987 SRN851983:SRT851987 TBJ851983:TBP851987 TLF851983:TLL851987 TVB851983:TVH851987 UEX851983:UFD851987 UOT851983:UOZ851987 UYP851983:UYV851987 VIL851983:VIR851987 VSH851983:VSN851987 WCD851983:WCJ851987 WLZ851983:WMF851987 WVV851983:WWB851987 N917519:T917523 JJ917519:JP917523 TF917519:TL917523 ADB917519:ADH917523 AMX917519:AND917523 AWT917519:AWZ917523 BGP917519:BGV917523 BQL917519:BQR917523 CAH917519:CAN917523 CKD917519:CKJ917523 CTZ917519:CUF917523 DDV917519:DEB917523 DNR917519:DNX917523 DXN917519:DXT917523 EHJ917519:EHP917523 ERF917519:ERL917523 FBB917519:FBH917523 FKX917519:FLD917523 FUT917519:FUZ917523 GEP917519:GEV917523 GOL917519:GOR917523 GYH917519:GYN917523 HID917519:HIJ917523 HRZ917519:HSF917523 IBV917519:ICB917523 ILR917519:ILX917523 IVN917519:IVT917523 JFJ917519:JFP917523 JPF917519:JPL917523 JZB917519:JZH917523 KIX917519:KJD917523 KST917519:KSZ917523 LCP917519:LCV917523 LML917519:LMR917523 LWH917519:LWN917523 MGD917519:MGJ917523 MPZ917519:MQF917523 MZV917519:NAB917523 NJR917519:NJX917523 NTN917519:NTT917523 ODJ917519:ODP917523 ONF917519:ONL917523 OXB917519:OXH917523 PGX917519:PHD917523 PQT917519:PQZ917523 QAP917519:QAV917523 QKL917519:QKR917523 QUH917519:QUN917523 RED917519:REJ917523 RNZ917519:ROF917523 RXV917519:RYB917523 SHR917519:SHX917523 SRN917519:SRT917523 TBJ917519:TBP917523 TLF917519:TLL917523 TVB917519:TVH917523 UEX917519:UFD917523 UOT917519:UOZ917523 UYP917519:UYV917523 VIL917519:VIR917523 VSH917519:VSN917523 WCD917519:WCJ917523 WLZ917519:WMF917523 WVV917519:WWB917523 N983055:T983059 JJ983055:JP983059 TF983055:TL983059 ADB983055:ADH983059 AMX983055:AND983059 AWT983055:AWZ983059 BGP983055:BGV983059 BQL983055:BQR983059 CAH983055:CAN983059 CKD983055:CKJ983059 CTZ983055:CUF983059 DDV983055:DEB983059 DNR983055:DNX983059 DXN983055:DXT983059 EHJ983055:EHP983059 ERF983055:ERL983059 FBB983055:FBH983059 FKX983055:FLD983059 FUT983055:FUZ983059 GEP983055:GEV983059 GOL983055:GOR983059 GYH983055:GYN983059 HID983055:HIJ983059 HRZ983055:HSF983059 IBV983055:ICB983059 ILR983055:ILX983059 IVN983055:IVT983059 JFJ983055:JFP983059 JPF983055:JPL983059 JZB983055:JZH983059 KIX983055:KJD983059 KST983055:KSZ983059 LCP983055:LCV983059 LML983055:LMR983059 LWH983055:LWN983059 MGD983055:MGJ983059 MPZ983055:MQF983059 MZV983055:NAB983059 NJR983055:NJX983059 NTN983055:NTT983059 ODJ983055:ODP983059 ONF983055:ONL983059 OXB983055:OXH983059 PGX983055:PHD983059 PQT983055:PQZ983059 QAP983055:QAV983059 QKL983055:QKR983059 QUH983055:QUN983059 RED983055:REJ983059 RNZ983055:ROF983059 RXV983055:RYB983059 SHR983055:SHX983059 SRN983055:SRT983059 TBJ983055:TBP983059 TLF983055:TLL983059 TVB983055:TVH983059 UEX983055:UFD983059 UOT983055:UOZ983059 UYP983055:UYV983059 VIL983055:VIR983059 VSH983055:VSN983059 WCD983055:WCJ983059 WLZ983055:WMF983059 WVV983055:WWB983059" xr:uid="{9400B834-200F-49E5-A54B-3764013FF195}">
      <formula1>$AK$16:$AK$21</formula1>
    </dataValidation>
    <dataValidation type="list" allowBlank="1" showInputMessage="1" showErrorMessage="1" sqref="Z15:AA23 JV15:JW23 TR15:TS23 ADN15:ADO23 ANJ15:ANK23 AXF15:AXG23 BHB15:BHC23 BQX15:BQY23 CAT15:CAU23 CKP15:CKQ23 CUL15:CUM23 DEH15:DEI23 DOD15:DOE23 DXZ15:DYA23 EHV15:EHW23 ERR15:ERS23 FBN15:FBO23 FLJ15:FLK23 FVF15:FVG23 GFB15:GFC23 GOX15:GOY23 GYT15:GYU23 HIP15:HIQ23 HSL15:HSM23 ICH15:ICI23 IMD15:IME23 IVZ15:IWA23 JFV15:JFW23 JPR15:JPS23 JZN15:JZO23 KJJ15:KJK23 KTF15:KTG23 LDB15:LDC23 LMX15:LMY23 LWT15:LWU23 MGP15:MGQ23 MQL15:MQM23 NAH15:NAI23 NKD15:NKE23 NTZ15:NUA23 ODV15:ODW23 ONR15:ONS23 OXN15:OXO23 PHJ15:PHK23 PRF15:PRG23 QBB15:QBC23 QKX15:QKY23 QUT15:QUU23 REP15:REQ23 ROL15:ROM23 RYH15:RYI23 SID15:SIE23 SRZ15:SSA23 TBV15:TBW23 TLR15:TLS23 TVN15:TVO23 UFJ15:UFK23 UPF15:UPG23 UZB15:UZC23 VIX15:VIY23 VST15:VSU23 WCP15:WCQ23 WML15:WMM23 WWH15:WWI23 Z65551:AA65559 JV65551:JW65559 TR65551:TS65559 ADN65551:ADO65559 ANJ65551:ANK65559 AXF65551:AXG65559 BHB65551:BHC65559 BQX65551:BQY65559 CAT65551:CAU65559 CKP65551:CKQ65559 CUL65551:CUM65559 DEH65551:DEI65559 DOD65551:DOE65559 DXZ65551:DYA65559 EHV65551:EHW65559 ERR65551:ERS65559 FBN65551:FBO65559 FLJ65551:FLK65559 FVF65551:FVG65559 GFB65551:GFC65559 GOX65551:GOY65559 GYT65551:GYU65559 HIP65551:HIQ65559 HSL65551:HSM65559 ICH65551:ICI65559 IMD65551:IME65559 IVZ65551:IWA65559 JFV65551:JFW65559 JPR65551:JPS65559 JZN65551:JZO65559 KJJ65551:KJK65559 KTF65551:KTG65559 LDB65551:LDC65559 LMX65551:LMY65559 LWT65551:LWU65559 MGP65551:MGQ65559 MQL65551:MQM65559 NAH65551:NAI65559 NKD65551:NKE65559 NTZ65551:NUA65559 ODV65551:ODW65559 ONR65551:ONS65559 OXN65551:OXO65559 PHJ65551:PHK65559 PRF65551:PRG65559 QBB65551:QBC65559 QKX65551:QKY65559 QUT65551:QUU65559 REP65551:REQ65559 ROL65551:ROM65559 RYH65551:RYI65559 SID65551:SIE65559 SRZ65551:SSA65559 TBV65551:TBW65559 TLR65551:TLS65559 TVN65551:TVO65559 UFJ65551:UFK65559 UPF65551:UPG65559 UZB65551:UZC65559 VIX65551:VIY65559 VST65551:VSU65559 WCP65551:WCQ65559 WML65551:WMM65559 WWH65551:WWI65559 Z131087:AA131095 JV131087:JW131095 TR131087:TS131095 ADN131087:ADO131095 ANJ131087:ANK131095 AXF131087:AXG131095 BHB131087:BHC131095 BQX131087:BQY131095 CAT131087:CAU131095 CKP131087:CKQ131095 CUL131087:CUM131095 DEH131087:DEI131095 DOD131087:DOE131095 DXZ131087:DYA131095 EHV131087:EHW131095 ERR131087:ERS131095 FBN131087:FBO131095 FLJ131087:FLK131095 FVF131087:FVG131095 GFB131087:GFC131095 GOX131087:GOY131095 GYT131087:GYU131095 HIP131087:HIQ131095 HSL131087:HSM131095 ICH131087:ICI131095 IMD131087:IME131095 IVZ131087:IWA131095 JFV131087:JFW131095 JPR131087:JPS131095 JZN131087:JZO131095 KJJ131087:KJK131095 KTF131087:KTG131095 LDB131087:LDC131095 LMX131087:LMY131095 LWT131087:LWU131095 MGP131087:MGQ131095 MQL131087:MQM131095 NAH131087:NAI131095 NKD131087:NKE131095 NTZ131087:NUA131095 ODV131087:ODW131095 ONR131087:ONS131095 OXN131087:OXO131095 PHJ131087:PHK131095 PRF131087:PRG131095 QBB131087:QBC131095 QKX131087:QKY131095 QUT131087:QUU131095 REP131087:REQ131095 ROL131087:ROM131095 RYH131087:RYI131095 SID131087:SIE131095 SRZ131087:SSA131095 TBV131087:TBW131095 TLR131087:TLS131095 TVN131087:TVO131095 UFJ131087:UFK131095 UPF131087:UPG131095 UZB131087:UZC131095 VIX131087:VIY131095 VST131087:VSU131095 WCP131087:WCQ131095 WML131087:WMM131095 WWH131087:WWI131095 Z196623:AA196631 JV196623:JW196631 TR196623:TS196631 ADN196623:ADO196631 ANJ196623:ANK196631 AXF196623:AXG196631 BHB196623:BHC196631 BQX196623:BQY196631 CAT196623:CAU196631 CKP196623:CKQ196631 CUL196623:CUM196631 DEH196623:DEI196631 DOD196623:DOE196631 DXZ196623:DYA196631 EHV196623:EHW196631 ERR196623:ERS196631 FBN196623:FBO196631 FLJ196623:FLK196631 FVF196623:FVG196631 GFB196623:GFC196631 GOX196623:GOY196631 GYT196623:GYU196631 HIP196623:HIQ196631 HSL196623:HSM196631 ICH196623:ICI196631 IMD196623:IME196631 IVZ196623:IWA196631 JFV196623:JFW196631 JPR196623:JPS196631 JZN196623:JZO196631 KJJ196623:KJK196631 KTF196623:KTG196631 LDB196623:LDC196631 LMX196623:LMY196631 LWT196623:LWU196631 MGP196623:MGQ196631 MQL196623:MQM196631 NAH196623:NAI196631 NKD196623:NKE196631 NTZ196623:NUA196631 ODV196623:ODW196631 ONR196623:ONS196631 OXN196623:OXO196631 PHJ196623:PHK196631 PRF196623:PRG196631 QBB196623:QBC196631 QKX196623:QKY196631 QUT196623:QUU196631 REP196623:REQ196631 ROL196623:ROM196631 RYH196623:RYI196631 SID196623:SIE196631 SRZ196623:SSA196631 TBV196623:TBW196631 TLR196623:TLS196631 TVN196623:TVO196631 UFJ196623:UFK196631 UPF196623:UPG196631 UZB196623:UZC196631 VIX196623:VIY196631 VST196623:VSU196631 WCP196623:WCQ196631 WML196623:WMM196631 WWH196623:WWI196631 Z262159:AA262167 JV262159:JW262167 TR262159:TS262167 ADN262159:ADO262167 ANJ262159:ANK262167 AXF262159:AXG262167 BHB262159:BHC262167 BQX262159:BQY262167 CAT262159:CAU262167 CKP262159:CKQ262167 CUL262159:CUM262167 DEH262159:DEI262167 DOD262159:DOE262167 DXZ262159:DYA262167 EHV262159:EHW262167 ERR262159:ERS262167 FBN262159:FBO262167 FLJ262159:FLK262167 FVF262159:FVG262167 GFB262159:GFC262167 GOX262159:GOY262167 GYT262159:GYU262167 HIP262159:HIQ262167 HSL262159:HSM262167 ICH262159:ICI262167 IMD262159:IME262167 IVZ262159:IWA262167 JFV262159:JFW262167 JPR262159:JPS262167 JZN262159:JZO262167 KJJ262159:KJK262167 KTF262159:KTG262167 LDB262159:LDC262167 LMX262159:LMY262167 LWT262159:LWU262167 MGP262159:MGQ262167 MQL262159:MQM262167 NAH262159:NAI262167 NKD262159:NKE262167 NTZ262159:NUA262167 ODV262159:ODW262167 ONR262159:ONS262167 OXN262159:OXO262167 PHJ262159:PHK262167 PRF262159:PRG262167 QBB262159:QBC262167 QKX262159:QKY262167 QUT262159:QUU262167 REP262159:REQ262167 ROL262159:ROM262167 RYH262159:RYI262167 SID262159:SIE262167 SRZ262159:SSA262167 TBV262159:TBW262167 TLR262159:TLS262167 TVN262159:TVO262167 UFJ262159:UFK262167 UPF262159:UPG262167 UZB262159:UZC262167 VIX262159:VIY262167 VST262159:VSU262167 WCP262159:WCQ262167 WML262159:WMM262167 WWH262159:WWI262167 Z327695:AA327703 JV327695:JW327703 TR327695:TS327703 ADN327695:ADO327703 ANJ327695:ANK327703 AXF327695:AXG327703 BHB327695:BHC327703 BQX327695:BQY327703 CAT327695:CAU327703 CKP327695:CKQ327703 CUL327695:CUM327703 DEH327695:DEI327703 DOD327695:DOE327703 DXZ327695:DYA327703 EHV327695:EHW327703 ERR327695:ERS327703 FBN327695:FBO327703 FLJ327695:FLK327703 FVF327695:FVG327703 GFB327695:GFC327703 GOX327695:GOY327703 GYT327695:GYU327703 HIP327695:HIQ327703 HSL327695:HSM327703 ICH327695:ICI327703 IMD327695:IME327703 IVZ327695:IWA327703 JFV327695:JFW327703 JPR327695:JPS327703 JZN327695:JZO327703 KJJ327695:KJK327703 KTF327695:KTG327703 LDB327695:LDC327703 LMX327695:LMY327703 LWT327695:LWU327703 MGP327695:MGQ327703 MQL327695:MQM327703 NAH327695:NAI327703 NKD327695:NKE327703 NTZ327695:NUA327703 ODV327695:ODW327703 ONR327695:ONS327703 OXN327695:OXO327703 PHJ327695:PHK327703 PRF327695:PRG327703 QBB327695:QBC327703 QKX327695:QKY327703 QUT327695:QUU327703 REP327695:REQ327703 ROL327695:ROM327703 RYH327695:RYI327703 SID327695:SIE327703 SRZ327695:SSA327703 TBV327695:TBW327703 TLR327695:TLS327703 TVN327695:TVO327703 UFJ327695:UFK327703 UPF327695:UPG327703 UZB327695:UZC327703 VIX327695:VIY327703 VST327695:VSU327703 WCP327695:WCQ327703 WML327695:WMM327703 WWH327695:WWI327703 Z393231:AA393239 JV393231:JW393239 TR393231:TS393239 ADN393231:ADO393239 ANJ393231:ANK393239 AXF393231:AXG393239 BHB393231:BHC393239 BQX393231:BQY393239 CAT393231:CAU393239 CKP393231:CKQ393239 CUL393231:CUM393239 DEH393231:DEI393239 DOD393231:DOE393239 DXZ393231:DYA393239 EHV393231:EHW393239 ERR393231:ERS393239 FBN393231:FBO393239 FLJ393231:FLK393239 FVF393231:FVG393239 GFB393231:GFC393239 GOX393231:GOY393239 GYT393231:GYU393239 HIP393231:HIQ393239 HSL393231:HSM393239 ICH393231:ICI393239 IMD393231:IME393239 IVZ393231:IWA393239 JFV393231:JFW393239 JPR393231:JPS393239 JZN393231:JZO393239 KJJ393231:KJK393239 KTF393231:KTG393239 LDB393231:LDC393239 LMX393231:LMY393239 LWT393231:LWU393239 MGP393231:MGQ393239 MQL393231:MQM393239 NAH393231:NAI393239 NKD393231:NKE393239 NTZ393231:NUA393239 ODV393231:ODW393239 ONR393231:ONS393239 OXN393231:OXO393239 PHJ393231:PHK393239 PRF393231:PRG393239 QBB393231:QBC393239 QKX393231:QKY393239 QUT393231:QUU393239 REP393231:REQ393239 ROL393231:ROM393239 RYH393231:RYI393239 SID393231:SIE393239 SRZ393231:SSA393239 TBV393231:TBW393239 TLR393231:TLS393239 TVN393231:TVO393239 UFJ393231:UFK393239 UPF393231:UPG393239 UZB393231:UZC393239 VIX393231:VIY393239 VST393231:VSU393239 WCP393231:WCQ393239 WML393231:WMM393239 WWH393231:WWI393239 Z458767:AA458775 JV458767:JW458775 TR458767:TS458775 ADN458767:ADO458775 ANJ458767:ANK458775 AXF458767:AXG458775 BHB458767:BHC458775 BQX458767:BQY458775 CAT458767:CAU458775 CKP458767:CKQ458775 CUL458767:CUM458775 DEH458767:DEI458775 DOD458767:DOE458775 DXZ458767:DYA458775 EHV458767:EHW458775 ERR458767:ERS458775 FBN458767:FBO458775 FLJ458767:FLK458775 FVF458767:FVG458775 GFB458767:GFC458775 GOX458767:GOY458775 GYT458767:GYU458775 HIP458767:HIQ458775 HSL458767:HSM458775 ICH458767:ICI458775 IMD458767:IME458775 IVZ458767:IWA458775 JFV458767:JFW458775 JPR458767:JPS458775 JZN458767:JZO458775 KJJ458767:KJK458775 KTF458767:KTG458775 LDB458767:LDC458775 LMX458767:LMY458775 LWT458767:LWU458775 MGP458767:MGQ458775 MQL458767:MQM458775 NAH458767:NAI458775 NKD458767:NKE458775 NTZ458767:NUA458775 ODV458767:ODW458775 ONR458767:ONS458775 OXN458767:OXO458775 PHJ458767:PHK458775 PRF458767:PRG458775 QBB458767:QBC458775 QKX458767:QKY458775 QUT458767:QUU458775 REP458767:REQ458775 ROL458767:ROM458775 RYH458767:RYI458775 SID458767:SIE458775 SRZ458767:SSA458775 TBV458767:TBW458775 TLR458767:TLS458775 TVN458767:TVO458775 UFJ458767:UFK458775 UPF458767:UPG458775 UZB458767:UZC458775 VIX458767:VIY458775 VST458767:VSU458775 WCP458767:WCQ458775 WML458767:WMM458775 WWH458767:WWI458775 Z524303:AA524311 JV524303:JW524311 TR524303:TS524311 ADN524303:ADO524311 ANJ524303:ANK524311 AXF524303:AXG524311 BHB524303:BHC524311 BQX524303:BQY524311 CAT524303:CAU524311 CKP524303:CKQ524311 CUL524303:CUM524311 DEH524303:DEI524311 DOD524303:DOE524311 DXZ524303:DYA524311 EHV524303:EHW524311 ERR524303:ERS524311 FBN524303:FBO524311 FLJ524303:FLK524311 FVF524303:FVG524311 GFB524303:GFC524311 GOX524303:GOY524311 GYT524303:GYU524311 HIP524303:HIQ524311 HSL524303:HSM524311 ICH524303:ICI524311 IMD524303:IME524311 IVZ524303:IWA524311 JFV524303:JFW524311 JPR524303:JPS524311 JZN524303:JZO524311 KJJ524303:KJK524311 KTF524303:KTG524311 LDB524303:LDC524311 LMX524303:LMY524311 LWT524303:LWU524311 MGP524303:MGQ524311 MQL524303:MQM524311 NAH524303:NAI524311 NKD524303:NKE524311 NTZ524303:NUA524311 ODV524303:ODW524311 ONR524303:ONS524311 OXN524303:OXO524311 PHJ524303:PHK524311 PRF524303:PRG524311 QBB524303:QBC524311 QKX524303:QKY524311 QUT524303:QUU524311 REP524303:REQ524311 ROL524303:ROM524311 RYH524303:RYI524311 SID524303:SIE524311 SRZ524303:SSA524311 TBV524303:TBW524311 TLR524303:TLS524311 TVN524303:TVO524311 UFJ524303:UFK524311 UPF524303:UPG524311 UZB524303:UZC524311 VIX524303:VIY524311 VST524303:VSU524311 WCP524303:WCQ524311 WML524303:WMM524311 WWH524303:WWI524311 Z589839:AA589847 JV589839:JW589847 TR589839:TS589847 ADN589839:ADO589847 ANJ589839:ANK589847 AXF589839:AXG589847 BHB589839:BHC589847 BQX589839:BQY589847 CAT589839:CAU589847 CKP589839:CKQ589847 CUL589839:CUM589847 DEH589839:DEI589847 DOD589839:DOE589847 DXZ589839:DYA589847 EHV589839:EHW589847 ERR589839:ERS589847 FBN589839:FBO589847 FLJ589839:FLK589847 FVF589839:FVG589847 GFB589839:GFC589847 GOX589839:GOY589847 GYT589839:GYU589847 HIP589839:HIQ589847 HSL589839:HSM589847 ICH589839:ICI589847 IMD589839:IME589847 IVZ589839:IWA589847 JFV589839:JFW589847 JPR589839:JPS589847 JZN589839:JZO589847 KJJ589839:KJK589847 KTF589839:KTG589847 LDB589839:LDC589847 LMX589839:LMY589847 LWT589839:LWU589847 MGP589839:MGQ589847 MQL589839:MQM589847 NAH589839:NAI589847 NKD589839:NKE589847 NTZ589839:NUA589847 ODV589839:ODW589847 ONR589839:ONS589847 OXN589839:OXO589847 PHJ589839:PHK589847 PRF589839:PRG589847 QBB589839:QBC589847 QKX589839:QKY589847 QUT589839:QUU589847 REP589839:REQ589847 ROL589839:ROM589847 RYH589839:RYI589847 SID589839:SIE589847 SRZ589839:SSA589847 TBV589839:TBW589847 TLR589839:TLS589847 TVN589839:TVO589847 UFJ589839:UFK589847 UPF589839:UPG589847 UZB589839:UZC589847 VIX589839:VIY589847 VST589839:VSU589847 WCP589839:WCQ589847 WML589839:WMM589847 WWH589839:WWI589847 Z655375:AA655383 JV655375:JW655383 TR655375:TS655383 ADN655375:ADO655383 ANJ655375:ANK655383 AXF655375:AXG655383 BHB655375:BHC655383 BQX655375:BQY655383 CAT655375:CAU655383 CKP655375:CKQ655383 CUL655375:CUM655383 DEH655375:DEI655383 DOD655375:DOE655383 DXZ655375:DYA655383 EHV655375:EHW655383 ERR655375:ERS655383 FBN655375:FBO655383 FLJ655375:FLK655383 FVF655375:FVG655383 GFB655375:GFC655383 GOX655375:GOY655383 GYT655375:GYU655383 HIP655375:HIQ655383 HSL655375:HSM655383 ICH655375:ICI655383 IMD655375:IME655383 IVZ655375:IWA655383 JFV655375:JFW655383 JPR655375:JPS655383 JZN655375:JZO655383 KJJ655375:KJK655383 KTF655375:KTG655383 LDB655375:LDC655383 LMX655375:LMY655383 LWT655375:LWU655383 MGP655375:MGQ655383 MQL655375:MQM655383 NAH655375:NAI655383 NKD655375:NKE655383 NTZ655375:NUA655383 ODV655375:ODW655383 ONR655375:ONS655383 OXN655375:OXO655383 PHJ655375:PHK655383 PRF655375:PRG655383 QBB655375:QBC655383 QKX655375:QKY655383 QUT655375:QUU655383 REP655375:REQ655383 ROL655375:ROM655383 RYH655375:RYI655383 SID655375:SIE655383 SRZ655375:SSA655383 TBV655375:TBW655383 TLR655375:TLS655383 TVN655375:TVO655383 UFJ655375:UFK655383 UPF655375:UPG655383 UZB655375:UZC655383 VIX655375:VIY655383 VST655375:VSU655383 WCP655375:WCQ655383 WML655375:WMM655383 WWH655375:WWI655383 Z720911:AA720919 JV720911:JW720919 TR720911:TS720919 ADN720911:ADO720919 ANJ720911:ANK720919 AXF720911:AXG720919 BHB720911:BHC720919 BQX720911:BQY720919 CAT720911:CAU720919 CKP720911:CKQ720919 CUL720911:CUM720919 DEH720911:DEI720919 DOD720911:DOE720919 DXZ720911:DYA720919 EHV720911:EHW720919 ERR720911:ERS720919 FBN720911:FBO720919 FLJ720911:FLK720919 FVF720911:FVG720919 GFB720911:GFC720919 GOX720911:GOY720919 GYT720911:GYU720919 HIP720911:HIQ720919 HSL720911:HSM720919 ICH720911:ICI720919 IMD720911:IME720919 IVZ720911:IWA720919 JFV720911:JFW720919 JPR720911:JPS720919 JZN720911:JZO720919 KJJ720911:KJK720919 KTF720911:KTG720919 LDB720911:LDC720919 LMX720911:LMY720919 LWT720911:LWU720919 MGP720911:MGQ720919 MQL720911:MQM720919 NAH720911:NAI720919 NKD720911:NKE720919 NTZ720911:NUA720919 ODV720911:ODW720919 ONR720911:ONS720919 OXN720911:OXO720919 PHJ720911:PHK720919 PRF720911:PRG720919 QBB720911:QBC720919 QKX720911:QKY720919 QUT720911:QUU720919 REP720911:REQ720919 ROL720911:ROM720919 RYH720911:RYI720919 SID720911:SIE720919 SRZ720911:SSA720919 TBV720911:TBW720919 TLR720911:TLS720919 TVN720911:TVO720919 UFJ720911:UFK720919 UPF720911:UPG720919 UZB720911:UZC720919 VIX720911:VIY720919 VST720911:VSU720919 WCP720911:WCQ720919 WML720911:WMM720919 WWH720911:WWI720919 Z786447:AA786455 JV786447:JW786455 TR786447:TS786455 ADN786447:ADO786455 ANJ786447:ANK786455 AXF786447:AXG786455 BHB786447:BHC786455 BQX786447:BQY786455 CAT786447:CAU786455 CKP786447:CKQ786455 CUL786447:CUM786455 DEH786447:DEI786455 DOD786447:DOE786455 DXZ786447:DYA786455 EHV786447:EHW786455 ERR786447:ERS786455 FBN786447:FBO786455 FLJ786447:FLK786455 FVF786447:FVG786455 GFB786447:GFC786455 GOX786447:GOY786455 GYT786447:GYU786455 HIP786447:HIQ786455 HSL786447:HSM786455 ICH786447:ICI786455 IMD786447:IME786455 IVZ786447:IWA786455 JFV786447:JFW786455 JPR786447:JPS786455 JZN786447:JZO786455 KJJ786447:KJK786455 KTF786447:KTG786455 LDB786447:LDC786455 LMX786447:LMY786455 LWT786447:LWU786455 MGP786447:MGQ786455 MQL786447:MQM786455 NAH786447:NAI786455 NKD786447:NKE786455 NTZ786447:NUA786455 ODV786447:ODW786455 ONR786447:ONS786455 OXN786447:OXO786455 PHJ786447:PHK786455 PRF786447:PRG786455 QBB786447:QBC786455 QKX786447:QKY786455 QUT786447:QUU786455 REP786447:REQ786455 ROL786447:ROM786455 RYH786447:RYI786455 SID786447:SIE786455 SRZ786447:SSA786455 TBV786447:TBW786455 TLR786447:TLS786455 TVN786447:TVO786455 UFJ786447:UFK786455 UPF786447:UPG786455 UZB786447:UZC786455 VIX786447:VIY786455 VST786447:VSU786455 WCP786447:WCQ786455 WML786447:WMM786455 WWH786447:WWI786455 Z851983:AA851991 JV851983:JW851991 TR851983:TS851991 ADN851983:ADO851991 ANJ851983:ANK851991 AXF851983:AXG851991 BHB851983:BHC851991 BQX851983:BQY851991 CAT851983:CAU851991 CKP851983:CKQ851991 CUL851983:CUM851991 DEH851983:DEI851991 DOD851983:DOE851991 DXZ851983:DYA851991 EHV851983:EHW851991 ERR851983:ERS851991 FBN851983:FBO851991 FLJ851983:FLK851991 FVF851983:FVG851991 GFB851983:GFC851991 GOX851983:GOY851991 GYT851983:GYU851991 HIP851983:HIQ851991 HSL851983:HSM851991 ICH851983:ICI851991 IMD851983:IME851991 IVZ851983:IWA851991 JFV851983:JFW851991 JPR851983:JPS851991 JZN851983:JZO851991 KJJ851983:KJK851991 KTF851983:KTG851991 LDB851983:LDC851991 LMX851983:LMY851991 LWT851983:LWU851991 MGP851983:MGQ851991 MQL851983:MQM851991 NAH851983:NAI851991 NKD851983:NKE851991 NTZ851983:NUA851991 ODV851983:ODW851991 ONR851983:ONS851991 OXN851983:OXO851991 PHJ851983:PHK851991 PRF851983:PRG851991 QBB851983:QBC851991 QKX851983:QKY851991 QUT851983:QUU851991 REP851983:REQ851991 ROL851983:ROM851991 RYH851983:RYI851991 SID851983:SIE851991 SRZ851983:SSA851991 TBV851983:TBW851991 TLR851983:TLS851991 TVN851983:TVO851991 UFJ851983:UFK851991 UPF851983:UPG851991 UZB851983:UZC851991 VIX851983:VIY851991 VST851983:VSU851991 WCP851983:WCQ851991 WML851983:WMM851991 WWH851983:WWI851991 Z917519:AA917527 JV917519:JW917527 TR917519:TS917527 ADN917519:ADO917527 ANJ917519:ANK917527 AXF917519:AXG917527 BHB917519:BHC917527 BQX917519:BQY917527 CAT917519:CAU917527 CKP917519:CKQ917527 CUL917519:CUM917527 DEH917519:DEI917527 DOD917519:DOE917527 DXZ917519:DYA917527 EHV917519:EHW917527 ERR917519:ERS917527 FBN917519:FBO917527 FLJ917519:FLK917527 FVF917519:FVG917527 GFB917519:GFC917527 GOX917519:GOY917527 GYT917519:GYU917527 HIP917519:HIQ917527 HSL917519:HSM917527 ICH917519:ICI917527 IMD917519:IME917527 IVZ917519:IWA917527 JFV917519:JFW917527 JPR917519:JPS917527 JZN917519:JZO917527 KJJ917519:KJK917527 KTF917519:KTG917527 LDB917519:LDC917527 LMX917519:LMY917527 LWT917519:LWU917527 MGP917519:MGQ917527 MQL917519:MQM917527 NAH917519:NAI917527 NKD917519:NKE917527 NTZ917519:NUA917527 ODV917519:ODW917527 ONR917519:ONS917527 OXN917519:OXO917527 PHJ917519:PHK917527 PRF917519:PRG917527 QBB917519:QBC917527 QKX917519:QKY917527 QUT917519:QUU917527 REP917519:REQ917527 ROL917519:ROM917527 RYH917519:RYI917527 SID917519:SIE917527 SRZ917519:SSA917527 TBV917519:TBW917527 TLR917519:TLS917527 TVN917519:TVO917527 UFJ917519:UFK917527 UPF917519:UPG917527 UZB917519:UZC917527 VIX917519:VIY917527 VST917519:VSU917527 WCP917519:WCQ917527 WML917519:WMM917527 WWH917519:WWI917527 Z983055:AA983063 JV983055:JW983063 TR983055:TS983063 ADN983055:ADO983063 ANJ983055:ANK983063 AXF983055:AXG983063 BHB983055:BHC983063 BQX983055:BQY983063 CAT983055:CAU983063 CKP983055:CKQ983063 CUL983055:CUM983063 DEH983055:DEI983063 DOD983055:DOE983063 DXZ983055:DYA983063 EHV983055:EHW983063 ERR983055:ERS983063 FBN983055:FBO983063 FLJ983055:FLK983063 FVF983055:FVG983063 GFB983055:GFC983063 GOX983055:GOY983063 GYT983055:GYU983063 HIP983055:HIQ983063 HSL983055:HSM983063 ICH983055:ICI983063 IMD983055:IME983063 IVZ983055:IWA983063 JFV983055:JFW983063 JPR983055:JPS983063 JZN983055:JZO983063 KJJ983055:KJK983063 KTF983055:KTG983063 LDB983055:LDC983063 LMX983055:LMY983063 LWT983055:LWU983063 MGP983055:MGQ983063 MQL983055:MQM983063 NAH983055:NAI983063 NKD983055:NKE983063 NTZ983055:NUA983063 ODV983055:ODW983063 ONR983055:ONS983063 OXN983055:OXO983063 PHJ983055:PHK983063 PRF983055:PRG983063 QBB983055:QBC983063 QKX983055:QKY983063 QUT983055:QUU983063 REP983055:REQ983063 ROL983055:ROM983063 RYH983055:RYI983063 SID983055:SIE983063 SRZ983055:SSA983063 TBV983055:TBW983063 TLR983055:TLS983063 TVN983055:TVO983063 UFJ983055:UFK983063 UPF983055:UPG983063 UZB983055:UZC983063 VIX983055:VIY983063 VST983055:VSU983063 WCP983055:WCQ983063 WML983055:WMM983063 WWH983055:WWI983063" xr:uid="{7485A7A6-3590-4FFF-86DB-010219452307}">
      <formula1>$AK$24:$AK$26</formula1>
    </dataValidation>
    <dataValidation type="list" allowBlank="1" showInputMessage="1" showErrorMessage="1" sqref="Z25:AA27 JV25:JW27 TR25:TS27 ADN25:ADO27 ANJ25:ANK27 AXF25:AXG27 BHB25:BHC27 BQX25:BQY27 CAT25:CAU27 CKP25:CKQ27 CUL25:CUM27 DEH25:DEI27 DOD25:DOE27 DXZ25:DYA27 EHV25:EHW27 ERR25:ERS27 FBN25:FBO27 FLJ25:FLK27 FVF25:FVG27 GFB25:GFC27 GOX25:GOY27 GYT25:GYU27 HIP25:HIQ27 HSL25:HSM27 ICH25:ICI27 IMD25:IME27 IVZ25:IWA27 JFV25:JFW27 JPR25:JPS27 JZN25:JZO27 KJJ25:KJK27 KTF25:KTG27 LDB25:LDC27 LMX25:LMY27 LWT25:LWU27 MGP25:MGQ27 MQL25:MQM27 NAH25:NAI27 NKD25:NKE27 NTZ25:NUA27 ODV25:ODW27 ONR25:ONS27 OXN25:OXO27 PHJ25:PHK27 PRF25:PRG27 QBB25:QBC27 QKX25:QKY27 QUT25:QUU27 REP25:REQ27 ROL25:ROM27 RYH25:RYI27 SID25:SIE27 SRZ25:SSA27 TBV25:TBW27 TLR25:TLS27 TVN25:TVO27 UFJ25:UFK27 UPF25:UPG27 UZB25:UZC27 VIX25:VIY27 VST25:VSU27 WCP25:WCQ27 WML25:WMM27 WWH25:WWI27 Z65561:AA65563 JV65561:JW65563 TR65561:TS65563 ADN65561:ADO65563 ANJ65561:ANK65563 AXF65561:AXG65563 BHB65561:BHC65563 BQX65561:BQY65563 CAT65561:CAU65563 CKP65561:CKQ65563 CUL65561:CUM65563 DEH65561:DEI65563 DOD65561:DOE65563 DXZ65561:DYA65563 EHV65561:EHW65563 ERR65561:ERS65563 FBN65561:FBO65563 FLJ65561:FLK65563 FVF65561:FVG65563 GFB65561:GFC65563 GOX65561:GOY65563 GYT65561:GYU65563 HIP65561:HIQ65563 HSL65561:HSM65563 ICH65561:ICI65563 IMD65561:IME65563 IVZ65561:IWA65563 JFV65561:JFW65563 JPR65561:JPS65563 JZN65561:JZO65563 KJJ65561:KJK65563 KTF65561:KTG65563 LDB65561:LDC65563 LMX65561:LMY65563 LWT65561:LWU65563 MGP65561:MGQ65563 MQL65561:MQM65563 NAH65561:NAI65563 NKD65561:NKE65563 NTZ65561:NUA65563 ODV65561:ODW65563 ONR65561:ONS65563 OXN65561:OXO65563 PHJ65561:PHK65563 PRF65561:PRG65563 QBB65561:QBC65563 QKX65561:QKY65563 QUT65561:QUU65563 REP65561:REQ65563 ROL65561:ROM65563 RYH65561:RYI65563 SID65561:SIE65563 SRZ65561:SSA65563 TBV65561:TBW65563 TLR65561:TLS65563 TVN65561:TVO65563 UFJ65561:UFK65563 UPF65561:UPG65563 UZB65561:UZC65563 VIX65561:VIY65563 VST65561:VSU65563 WCP65561:WCQ65563 WML65561:WMM65563 WWH65561:WWI65563 Z131097:AA131099 JV131097:JW131099 TR131097:TS131099 ADN131097:ADO131099 ANJ131097:ANK131099 AXF131097:AXG131099 BHB131097:BHC131099 BQX131097:BQY131099 CAT131097:CAU131099 CKP131097:CKQ131099 CUL131097:CUM131099 DEH131097:DEI131099 DOD131097:DOE131099 DXZ131097:DYA131099 EHV131097:EHW131099 ERR131097:ERS131099 FBN131097:FBO131099 FLJ131097:FLK131099 FVF131097:FVG131099 GFB131097:GFC131099 GOX131097:GOY131099 GYT131097:GYU131099 HIP131097:HIQ131099 HSL131097:HSM131099 ICH131097:ICI131099 IMD131097:IME131099 IVZ131097:IWA131099 JFV131097:JFW131099 JPR131097:JPS131099 JZN131097:JZO131099 KJJ131097:KJK131099 KTF131097:KTG131099 LDB131097:LDC131099 LMX131097:LMY131099 LWT131097:LWU131099 MGP131097:MGQ131099 MQL131097:MQM131099 NAH131097:NAI131099 NKD131097:NKE131099 NTZ131097:NUA131099 ODV131097:ODW131099 ONR131097:ONS131099 OXN131097:OXO131099 PHJ131097:PHK131099 PRF131097:PRG131099 QBB131097:QBC131099 QKX131097:QKY131099 QUT131097:QUU131099 REP131097:REQ131099 ROL131097:ROM131099 RYH131097:RYI131099 SID131097:SIE131099 SRZ131097:SSA131099 TBV131097:TBW131099 TLR131097:TLS131099 TVN131097:TVO131099 UFJ131097:UFK131099 UPF131097:UPG131099 UZB131097:UZC131099 VIX131097:VIY131099 VST131097:VSU131099 WCP131097:WCQ131099 WML131097:WMM131099 WWH131097:WWI131099 Z196633:AA196635 JV196633:JW196635 TR196633:TS196635 ADN196633:ADO196635 ANJ196633:ANK196635 AXF196633:AXG196635 BHB196633:BHC196635 BQX196633:BQY196635 CAT196633:CAU196635 CKP196633:CKQ196635 CUL196633:CUM196635 DEH196633:DEI196635 DOD196633:DOE196635 DXZ196633:DYA196635 EHV196633:EHW196635 ERR196633:ERS196635 FBN196633:FBO196635 FLJ196633:FLK196635 FVF196633:FVG196635 GFB196633:GFC196635 GOX196633:GOY196635 GYT196633:GYU196635 HIP196633:HIQ196635 HSL196633:HSM196635 ICH196633:ICI196635 IMD196633:IME196635 IVZ196633:IWA196635 JFV196633:JFW196635 JPR196633:JPS196635 JZN196633:JZO196635 KJJ196633:KJK196635 KTF196633:KTG196635 LDB196633:LDC196635 LMX196633:LMY196635 LWT196633:LWU196635 MGP196633:MGQ196635 MQL196633:MQM196635 NAH196633:NAI196635 NKD196633:NKE196635 NTZ196633:NUA196635 ODV196633:ODW196635 ONR196633:ONS196635 OXN196633:OXO196635 PHJ196633:PHK196635 PRF196633:PRG196635 QBB196633:QBC196635 QKX196633:QKY196635 QUT196633:QUU196635 REP196633:REQ196635 ROL196633:ROM196635 RYH196633:RYI196635 SID196633:SIE196635 SRZ196633:SSA196635 TBV196633:TBW196635 TLR196633:TLS196635 TVN196633:TVO196635 UFJ196633:UFK196635 UPF196633:UPG196635 UZB196633:UZC196635 VIX196633:VIY196635 VST196633:VSU196635 WCP196633:WCQ196635 WML196633:WMM196635 WWH196633:WWI196635 Z262169:AA262171 JV262169:JW262171 TR262169:TS262171 ADN262169:ADO262171 ANJ262169:ANK262171 AXF262169:AXG262171 BHB262169:BHC262171 BQX262169:BQY262171 CAT262169:CAU262171 CKP262169:CKQ262171 CUL262169:CUM262171 DEH262169:DEI262171 DOD262169:DOE262171 DXZ262169:DYA262171 EHV262169:EHW262171 ERR262169:ERS262171 FBN262169:FBO262171 FLJ262169:FLK262171 FVF262169:FVG262171 GFB262169:GFC262171 GOX262169:GOY262171 GYT262169:GYU262171 HIP262169:HIQ262171 HSL262169:HSM262171 ICH262169:ICI262171 IMD262169:IME262171 IVZ262169:IWA262171 JFV262169:JFW262171 JPR262169:JPS262171 JZN262169:JZO262171 KJJ262169:KJK262171 KTF262169:KTG262171 LDB262169:LDC262171 LMX262169:LMY262171 LWT262169:LWU262171 MGP262169:MGQ262171 MQL262169:MQM262171 NAH262169:NAI262171 NKD262169:NKE262171 NTZ262169:NUA262171 ODV262169:ODW262171 ONR262169:ONS262171 OXN262169:OXO262171 PHJ262169:PHK262171 PRF262169:PRG262171 QBB262169:QBC262171 QKX262169:QKY262171 QUT262169:QUU262171 REP262169:REQ262171 ROL262169:ROM262171 RYH262169:RYI262171 SID262169:SIE262171 SRZ262169:SSA262171 TBV262169:TBW262171 TLR262169:TLS262171 TVN262169:TVO262171 UFJ262169:UFK262171 UPF262169:UPG262171 UZB262169:UZC262171 VIX262169:VIY262171 VST262169:VSU262171 WCP262169:WCQ262171 WML262169:WMM262171 WWH262169:WWI262171 Z327705:AA327707 JV327705:JW327707 TR327705:TS327707 ADN327705:ADO327707 ANJ327705:ANK327707 AXF327705:AXG327707 BHB327705:BHC327707 BQX327705:BQY327707 CAT327705:CAU327707 CKP327705:CKQ327707 CUL327705:CUM327707 DEH327705:DEI327707 DOD327705:DOE327707 DXZ327705:DYA327707 EHV327705:EHW327707 ERR327705:ERS327707 FBN327705:FBO327707 FLJ327705:FLK327707 FVF327705:FVG327707 GFB327705:GFC327707 GOX327705:GOY327707 GYT327705:GYU327707 HIP327705:HIQ327707 HSL327705:HSM327707 ICH327705:ICI327707 IMD327705:IME327707 IVZ327705:IWA327707 JFV327705:JFW327707 JPR327705:JPS327707 JZN327705:JZO327707 KJJ327705:KJK327707 KTF327705:KTG327707 LDB327705:LDC327707 LMX327705:LMY327707 LWT327705:LWU327707 MGP327705:MGQ327707 MQL327705:MQM327707 NAH327705:NAI327707 NKD327705:NKE327707 NTZ327705:NUA327707 ODV327705:ODW327707 ONR327705:ONS327707 OXN327705:OXO327707 PHJ327705:PHK327707 PRF327705:PRG327707 QBB327705:QBC327707 QKX327705:QKY327707 QUT327705:QUU327707 REP327705:REQ327707 ROL327705:ROM327707 RYH327705:RYI327707 SID327705:SIE327707 SRZ327705:SSA327707 TBV327705:TBW327707 TLR327705:TLS327707 TVN327705:TVO327707 UFJ327705:UFK327707 UPF327705:UPG327707 UZB327705:UZC327707 VIX327705:VIY327707 VST327705:VSU327707 WCP327705:WCQ327707 WML327705:WMM327707 WWH327705:WWI327707 Z393241:AA393243 JV393241:JW393243 TR393241:TS393243 ADN393241:ADO393243 ANJ393241:ANK393243 AXF393241:AXG393243 BHB393241:BHC393243 BQX393241:BQY393243 CAT393241:CAU393243 CKP393241:CKQ393243 CUL393241:CUM393243 DEH393241:DEI393243 DOD393241:DOE393243 DXZ393241:DYA393243 EHV393241:EHW393243 ERR393241:ERS393243 FBN393241:FBO393243 FLJ393241:FLK393243 FVF393241:FVG393243 GFB393241:GFC393243 GOX393241:GOY393243 GYT393241:GYU393243 HIP393241:HIQ393243 HSL393241:HSM393243 ICH393241:ICI393243 IMD393241:IME393243 IVZ393241:IWA393243 JFV393241:JFW393243 JPR393241:JPS393243 JZN393241:JZO393243 KJJ393241:KJK393243 KTF393241:KTG393243 LDB393241:LDC393243 LMX393241:LMY393243 LWT393241:LWU393243 MGP393241:MGQ393243 MQL393241:MQM393243 NAH393241:NAI393243 NKD393241:NKE393243 NTZ393241:NUA393243 ODV393241:ODW393243 ONR393241:ONS393243 OXN393241:OXO393243 PHJ393241:PHK393243 PRF393241:PRG393243 QBB393241:QBC393243 QKX393241:QKY393243 QUT393241:QUU393243 REP393241:REQ393243 ROL393241:ROM393243 RYH393241:RYI393243 SID393241:SIE393243 SRZ393241:SSA393243 TBV393241:TBW393243 TLR393241:TLS393243 TVN393241:TVO393243 UFJ393241:UFK393243 UPF393241:UPG393243 UZB393241:UZC393243 VIX393241:VIY393243 VST393241:VSU393243 WCP393241:WCQ393243 WML393241:WMM393243 WWH393241:WWI393243 Z458777:AA458779 JV458777:JW458779 TR458777:TS458779 ADN458777:ADO458779 ANJ458777:ANK458779 AXF458777:AXG458779 BHB458777:BHC458779 BQX458777:BQY458779 CAT458777:CAU458779 CKP458777:CKQ458779 CUL458777:CUM458779 DEH458777:DEI458779 DOD458777:DOE458779 DXZ458777:DYA458779 EHV458777:EHW458779 ERR458777:ERS458779 FBN458777:FBO458779 FLJ458777:FLK458779 FVF458777:FVG458779 GFB458777:GFC458779 GOX458777:GOY458779 GYT458777:GYU458779 HIP458777:HIQ458779 HSL458777:HSM458779 ICH458777:ICI458779 IMD458777:IME458779 IVZ458777:IWA458779 JFV458777:JFW458779 JPR458777:JPS458779 JZN458777:JZO458779 KJJ458777:KJK458779 KTF458777:KTG458779 LDB458777:LDC458779 LMX458777:LMY458779 LWT458777:LWU458779 MGP458777:MGQ458779 MQL458777:MQM458779 NAH458777:NAI458779 NKD458777:NKE458779 NTZ458777:NUA458779 ODV458777:ODW458779 ONR458777:ONS458779 OXN458777:OXO458779 PHJ458777:PHK458779 PRF458777:PRG458779 QBB458777:QBC458779 QKX458777:QKY458779 QUT458777:QUU458779 REP458777:REQ458779 ROL458777:ROM458779 RYH458777:RYI458779 SID458777:SIE458779 SRZ458777:SSA458779 TBV458777:TBW458779 TLR458777:TLS458779 TVN458777:TVO458779 UFJ458777:UFK458779 UPF458777:UPG458779 UZB458777:UZC458779 VIX458777:VIY458779 VST458777:VSU458779 WCP458777:WCQ458779 WML458777:WMM458779 WWH458777:WWI458779 Z524313:AA524315 JV524313:JW524315 TR524313:TS524315 ADN524313:ADO524315 ANJ524313:ANK524315 AXF524313:AXG524315 BHB524313:BHC524315 BQX524313:BQY524315 CAT524313:CAU524315 CKP524313:CKQ524315 CUL524313:CUM524315 DEH524313:DEI524315 DOD524313:DOE524315 DXZ524313:DYA524315 EHV524313:EHW524315 ERR524313:ERS524315 FBN524313:FBO524315 FLJ524313:FLK524315 FVF524313:FVG524315 GFB524313:GFC524315 GOX524313:GOY524315 GYT524313:GYU524315 HIP524313:HIQ524315 HSL524313:HSM524315 ICH524313:ICI524315 IMD524313:IME524315 IVZ524313:IWA524315 JFV524313:JFW524315 JPR524313:JPS524315 JZN524313:JZO524315 KJJ524313:KJK524315 KTF524313:KTG524315 LDB524313:LDC524315 LMX524313:LMY524315 LWT524313:LWU524315 MGP524313:MGQ524315 MQL524313:MQM524315 NAH524313:NAI524315 NKD524313:NKE524315 NTZ524313:NUA524315 ODV524313:ODW524315 ONR524313:ONS524315 OXN524313:OXO524315 PHJ524313:PHK524315 PRF524313:PRG524315 QBB524313:QBC524315 QKX524313:QKY524315 QUT524313:QUU524315 REP524313:REQ524315 ROL524313:ROM524315 RYH524313:RYI524315 SID524313:SIE524315 SRZ524313:SSA524315 TBV524313:TBW524315 TLR524313:TLS524315 TVN524313:TVO524315 UFJ524313:UFK524315 UPF524313:UPG524315 UZB524313:UZC524315 VIX524313:VIY524315 VST524313:VSU524315 WCP524313:WCQ524315 WML524313:WMM524315 WWH524313:WWI524315 Z589849:AA589851 JV589849:JW589851 TR589849:TS589851 ADN589849:ADO589851 ANJ589849:ANK589851 AXF589849:AXG589851 BHB589849:BHC589851 BQX589849:BQY589851 CAT589849:CAU589851 CKP589849:CKQ589851 CUL589849:CUM589851 DEH589849:DEI589851 DOD589849:DOE589851 DXZ589849:DYA589851 EHV589849:EHW589851 ERR589849:ERS589851 FBN589849:FBO589851 FLJ589849:FLK589851 FVF589849:FVG589851 GFB589849:GFC589851 GOX589849:GOY589851 GYT589849:GYU589851 HIP589849:HIQ589851 HSL589849:HSM589851 ICH589849:ICI589851 IMD589849:IME589851 IVZ589849:IWA589851 JFV589849:JFW589851 JPR589849:JPS589851 JZN589849:JZO589851 KJJ589849:KJK589851 KTF589849:KTG589851 LDB589849:LDC589851 LMX589849:LMY589851 LWT589849:LWU589851 MGP589849:MGQ589851 MQL589849:MQM589851 NAH589849:NAI589851 NKD589849:NKE589851 NTZ589849:NUA589851 ODV589849:ODW589851 ONR589849:ONS589851 OXN589849:OXO589851 PHJ589849:PHK589851 PRF589849:PRG589851 QBB589849:QBC589851 QKX589849:QKY589851 QUT589849:QUU589851 REP589849:REQ589851 ROL589849:ROM589851 RYH589849:RYI589851 SID589849:SIE589851 SRZ589849:SSA589851 TBV589849:TBW589851 TLR589849:TLS589851 TVN589849:TVO589851 UFJ589849:UFK589851 UPF589849:UPG589851 UZB589849:UZC589851 VIX589849:VIY589851 VST589849:VSU589851 WCP589849:WCQ589851 WML589849:WMM589851 WWH589849:WWI589851 Z655385:AA655387 JV655385:JW655387 TR655385:TS655387 ADN655385:ADO655387 ANJ655385:ANK655387 AXF655385:AXG655387 BHB655385:BHC655387 BQX655385:BQY655387 CAT655385:CAU655387 CKP655385:CKQ655387 CUL655385:CUM655387 DEH655385:DEI655387 DOD655385:DOE655387 DXZ655385:DYA655387 EHV655385:EHW655387 ERR655385:ERS655387 FBN655385:FBO655387 FLJ655385:FLK655387 FVF655385:FVG655387 GFB655385:GFC655387 GOX655385:GOY655387 GYT655385:GYU655387 HIP655385:HIQ655387 HSL655385:HSM655387 ICH655385:ICI655387 IMD655385:IME655387 IVZ655385:IWA655387 JFV655385:JFW655387 JPR655385:JPS655387 JZN655385:JZO655387 KJJ655385:KJK655387 KTF655385:KTG655387 LDB655385:LDC655387 LMX655385:LMY655387 LWT655385:LWU655387 MGP655385:MGQ655387 MQL655385:MQM655387 NAH655385:NAI655387 NKD655385:NKE655387 NTZ655385:NUA655387 ODV655385:ODW655387 ONR655385:ONS655387 OXN655385:OXO655387 PHJ655385:PHK655387 PRF655385:PRG655387 QBB655385:QBC655387 QKX655385:QKY655387 QUT655385:QUU655387 REP655385:REQ655387 ROL655385:ROM655387 RYH655385:RYI655387 SID655385:SIE655387 SRZ655385:SSA655387 TBV655385:TBW655387 TLR655385:TLS655387 TVN655385:TVO655387 UFJ655385:UFK655387 UPF655385:UPG655387 UZB655385:UZC655387 VIX655385:VIY655387 VST655385:VSU655387 WCP655385:WCQ655387 WML655385:WMM655387 WWH655385:WWI655387 Z720921:AA720923 JV720921:JW720923 TR720921:TS720923 ADN720921:ADO720923 ANJ720921:ANK720923 AXF720921:AXG720923 BHB720921:BHC720923 BQX720921:BQY720923 CAT720921:CAU720923 CKP720921:CKQ720923 CUL720921:CUM720923 DEH720921:DEI720923 DOD720921:DOE720923 DXZ720921:DYA720923 EHV720921:EHW720923 ERR720921:ERS720923 FBN720921:FBO720923 FLJ720921:FLK720923 FVF720921:FVG720923 GFB720921:GFC720923 GOX720921:GOY720923 GYT720921:GYU720923 HIP720921:HIQ720923 HSL720921:HSM720923 ICH720921:ICI720923 IMD720921:IME720923 IVZ720921:IWA720923 JFV720921:JFW720923 JPR720921:JPS720923 JZN720921:JZO720923 KJJ720921:KJK720923 KTF720921:KTG720923 LDB720921:LDC720923 LMX720921:LMY720923 LWT720921:LWU720923 MGP720921:MGQ720923 MQL720921:MQM720923 NAH720921:NAI720923 NKD720921:NKE720923 NTZ720921:NUA720923 ODV720921:ODW720923 ONR720921:ONS720923 OXN720921:OXO720923 PHJ720921:PHK720923 PRF720921:PRG720923 QBB720921:QBC720923 QKX720921:QKY720923 QUT720921:QUU720923 REP720921:REQ720923 ROL720921:ROM720923 RYH720921:RYI720923 SID720921:SIE720923 SRZ720921:SSA720923 TBV720921:TBW720923 TLR720921:TLS720923 TVN720921:TVO720923 UFJ720921:UFK720923 UPF720921:UPG720923 UZB720921:UZC720923 VIX720921:VIY720923 VST720921:VSU720923 WCP720921:WCQ720923 WML720921:WMM720923 WWH720921:WWI720923 Z786457:AA786459 JV786457:JW786459 TR786457:TS786459 ADN786457:ADO786459 ANJ786457:ANK786459 AXF786457:AXG786459 BHB786457:BHC786459 BQX786457:BQY786459 CAT786457:CAU786459 CKP786457:CKQ786459 CUL786457:CUM786459 DEH786457:DEI786459 DOD786457:DOE786459 DXZ786457:DYA786459 EHV786457:EHW786459 ERR786457:ERS786459 FBN786457:FBO786459 FLJ786457:FLK786459 FVF786457:FVG786459 GFB786457:GFC786459 GOX786457:GOY786459 GYT786457:GYU786459 HIP786457:HIQ786459 HSL786457:HSM786459 ICH786457:ICI786459 IMD786457:IME786459 IVZ786457:IWA786459 JFV786457:JFW786459 JPR786457:JPS786459 JZN786457:JZO786459 KJJ786457:KJK786459 KTF786457:KTG786459 LDB786457:LDC786459 LMX786457:LMY786459 LWT786457:LWU786459 MGP786457:MGQ786459 MQL786457:MQM786459 NAH786457:NAI786459 NKD786457:NKE786459 NTZ786457:NUA786459 ODV786457:ODW786459 ONR786457:ONS786459 OXN786457:OXO786459 PHJ786457:PHK786459 PRF786457:PRG786459 QBB786457:QBC786459 QKX786457:QKY786459 QUT786457:QUU786459 REP786457:REQ786459 ROL786457:ROM786459 RYH786457:RYI786459 SID786457:SIE786459 SRZ786457:SSA786459 TBV786457:TBW786459 TLR786457:TLS786459 TVN786457:TVO786459 UFJ786457:UFK786459 UPF786457:UPG786459 UZB786457:UZC786459 VIX786457:VIY786459 VST786457:VSU786459 WCP786457:WCQ786459 WML786457:WMM786459 WWH786457:WWI786459 Z851993:AA851995 JV851993:JW851995 TR851993:TS851995 ADN851993:ADO851995 ANJ851993:ANK851995 AXF851993:AXG851995 BHB851993:BHC851995 BQX851993:BQY851995 CAT851993:CAU851995 CKP851993:CKQ851995 CUL851993:CUM851995 DEH851993:DEI851995 DOD851993:DOE851995 DXZ851993:DYA851995 EHV851993:EHW851995 ERR851993:ERS851995 FBN851993:FBO851995 FLJ851993:FLK851995 FVF851993:FVG851995 GFB851993:GFC851995 GOX851993:GOY851995 GYT851993:GYU851995 HIP851993:HIQ851995 HSL851993:HSM851995 ICH851993:ICI851995 IMD851993:IME851995 IVZ851993:IWA851995 JFV851993:JFW851995 JPR851993:JPS851995 JZN851993:JZO851995 KJJ851993:KJK851995 KTF851993:KTG851995 LDB851993:LDC851995 LMX851993:LMY851995 LWT851993:LWU851995 MGP851993:MGQ851995 MQL851993:MQM851995 NAH851993:NAI851995 NKD851993:NKE851995 NTZ851993:NUA851995 ODV851993:ODW851995 ONR851993:ONS851995 OXN851993:OXO851995 PHJ851993:PHK851995 PRF851993:PRG851995 QBB851993:QBC851995 QKX851993:QKY851995 QUT851993:QUU851995 REP851993:REQ851995 ROL851993:ROM851995 RYH851993:RYI851995 SID851993:SIE851995 SRZ851993:SSA851995 TBV851993:TBW851995 TLR851993:TLS851995 TVN851993:TVO851995 UFJ851993:UFK851995 UPF851993:UPG851995 UZB851993:UZC851995 VIX851993:VIY851995 VST851993:VSU851995 WCP851993:WCQ851995 WML851993:WMM851995 WWH851993:WWI851995 Z917529:AA917531 JV917529:JW917531 TR917529:TS917531 ADN917529:ADO917531 ANJ917529:ANK917531 AXF917529:AXG917531 BHB917529:BHC917531 BQX917529:BQY917531 CAT917529:CAU917531 CKP917529:CKQ917531 CUL917529:CUM917531 DEH917529:DEI917531 DOD917529:DOE917531 DXZ917529:DYA917531 EHV917529:EHW917531 ERR917529:ERS917531 FBN917529:FBO917531 FLJ917529:FLK917531 FVF917529:FVG917531 GFB917529:GFC917531 GOX917529:GOY917531 GYT917529:GYU917531 HIP917529:HIQ917531 HSL917529:HSM917531 ICH917529:ICI917531 IMD917529:IME917531 IVZ917529:IWA917531 JFV917529:JFW917531 JPR917529:JPS917531 JZN917529:JZO917531 KJJ917529:KJK917531 KTF917529:KTG917531 LDB917529:LDC917531 LMX917529:LMY917531 LWT917529:LWU917531 MGP917529:MGQ917531 MQL917529:MQM917531 NAH917529:NAI917531 NKD917529:NKE917531 NTZ917529:NUA917531 ODV917529:ODW917531 ONR917529:ONS917531 OXN917529:OXO917531 PHJ917529:PHK917531 PRF917529:PRG917531 QBB917529:QBC917531 QKX917529:QKY917531 QUT917529:QUU917531 REP917529:REQ917531 ROL917529:ROM917531 RYH917529:RYI917531 SID917529:SIE917531 SRZ917529:SSA917531 TBV917529:TBW917531 TLR917529:TLS917531 TVN917529:TVO917531 UFJ917529:UFK917531 UPF917529:UPG917531 UZB917529:UZC917531 VIX917529:VIY917531 VST917529:VSU917531 WCP917529:WCQ917531 WML917529:WMM917531 WWH917529:WWI917531 Z983065:AA983067 JV983065:JW983067 TR983065:TS983067 ADN983065:ADO983067 ANJ983065:ANK983067 AXF983065:AXG983067 BHB983065:BHC983067 BQX983065:BQY983067 CAT983065:CAU983067 CKP983065:CKQ983067 CUL983065:CUM983067 DEH983065:DEI983067 DOD983065:DOE983067 DXZ983065:DYA983067 EHV983065:EHW983067 ERR983065:ERS983067 FBN983065:FBO983067 FLJ983065:FLK983067 FVF983065:FVG983067 GFB983065:GFC983067 GOX983065:GOY983067 GYT983065:GYU983067 HIP983065:HIQ983067 HSL983065:HSM983067 ICH983065:ICI983067 IMD983065:IME983067 IVZ983065:IWA983067 JFV983065:JFW983067 JPR983065:JPS983067 JZN983065:JZO983067 KJJ983065:KJK983067 KTF983065:KTG983067 LDB983065:LDC983067 LMX983065:LMY983067 LWT983065:LWU983067 MGP983065:MGQ983067 MQL983065:MQM983067 NAH983065:NAI983067 NKD983065:NKE983067 NTZ983065:NUA983067 ODV983065:ODW983067 ONR983065:ONS983067 OXN983065:OXO983067 PHJ983065:PHK983067 PRF983065:PRG983067 QBB983065:QBC983067 QKX983065:QKY983067 QUT983065:QUU983067 REP983065:REQ983067 ROL983065:ROM983067 RYH983065:RYI983067 SID983065:SIE983067 SRZ983065:SSA983067 TBV983065:TBW983067 TLR983065:TLS983067 TVN983065:TVO983067 UFJ983065:UFK983067 UPF983065:UPG983067 UZB983065:UZC983067 VIX983065:VIY983067 VST983065:VSU983067 WCP983065:WCQ983067 WML983065:WMM983067 WWH983065:WWI983067 Z29:AA29 JV29:JW29 TR29:TS29 ADN29:ADO29 ANJ29:ANK29 AXF29:AXG29 BHB29:BHC29 BQX29:BQY29 CAT29:CAU29 CKP29:CKQ29 CUL29:CUM29 DEH29:DEI29 DOD29:DOE29 DXZ29:DYA29 EHV29:EHW29 ERR29:ERS29 FBN29:FBO29 FLJ29:FLK29 FVF29:FVG29 GFB29:GFC29 GOX29:GOY29 GYT29:GYU29 HIP29:HIQ29 HSL29:HSM29 ICH29:ICI29 IMD29:IME29 IVZ29:IWA29 JFV29:JFW29 JPR29:JPS29 JZN29:JZO29 KJJ29:KJK29 KTF29:KTG29 LDB29:LDC29 LMX29:LMY29 LWT29:LWU29 MGP29:MGQ29 MQL29:MQM29 NAH29:NAI29 NKD29:NKE29 NTZ29:NUA29 ODV29:ODW29 ONR29:ONS29 OXN29:OXO29 PHJ29:PHK29 PRF29:PRG29 QBB29:QBC29 QKX29:QKY29 QUT29:QUU29 REP29:REQ29 ROL29:ROM29 RYH29:RYI29 SID29:SIE29 SRZ29:SSA29 TBV29:TBW29 TLR29:TLS29 TVN29:TVO29 UFJ29:UFK29 UPF29:UPG29 UZB29:UZC29 VIX29:VIY29 VST29:VSU29 WCP29:WCQ29 WML29:WMM29 WWH29:WWI29 Z65565:AA65565 JV65565:JW65565 TR65565:TS65565 ADN65565:ADO65565 ANJ65565:ANK65565 AXF65565:AXG65565 BHB65565:BHC65565 BQX65565:BQY65565 CAT65565:CAU65565 CKP65565:CKQ65565 CUL65565:CUM65565 DEH65565:DEI65565 DOD65565:DOE65565 DXZ65565:DYA65565 EHV65565:EHW65565 ERR65565:ERS65565 FBN65565:FBO65565 FLJ65565:FLK65565 FVF65565:FVG65565 GFB65565:GFC65565 GOX65565:GOY65565 GYT65565:GYU65565 HIP65565:HIQ65565 HSL65565:HSM65565 ICH65565:ICI65565 IMD65565:IME65565 IVZ65565:IWA65565 JFV65565:JFW65565 JPR65565:JPS65565 JZN65565:JZO65565 KJJ65565:KJK65565 KTF65565:KTG65565 LDB65565:LDC65565 LMX65565:LMY65565 LWT65565:LWU65565 MGP65565:MGQ65565 MQL65565:MQM65565 NAH65565:NAI65565 NKD65565:NKE65565 NTZ65565:NUA65565 ODV65565:ODW65565 ONR65565:ONS65565 OXN65565:OXO65565 PHJ65565:PHK65565 PRF65565:PRG65565 QBB65565:QBC65565 QKX65565:QKY65565 QUT65565:QUU65565 REP65565:REQ65565 ROL65565:ROM65565 RYH65565:RYI65565 SID65565:SIE65565 SRZ65565:SSA65565 TBV65565:TBW65565 TLR65565:TLS65565 TVN65565:TVO65565 UFJ65565:UFK65565 UPF65565:UPG65565 UZB65565:UZC65565 VIX65565:VIY65565 VST65565:VSU65565 WCP65565:WCQ65565 WML65565:WMM65565 WWH65565:WWI65565 Z131101:AA131101 JV131101:JW131101 TR131101:TS131101 ADN131101:ADO131101 ANJ131101:ANK131101 AXF131101:AXG131101 BHB131101:BHC131101 BQX131101:BQY131101 CAT131101:CAU131101 CKP131101:CKQ131101 CUL131101:CUM131101 DEH131101:DEI131101 DOD131101:DOE131101 DXZ131101:DYA131101 EHV131101:EHW131101 ERR131101:ERS131101 FBN131101:FBO131101 FLJ131101:FLK131101 FVF131101:FVG131101 GFB131101:GFC131101 GOX131101:GOY131101 GYT131101:GYU131101 HIP131101:HIQ131101 HSL131101:HSM131101 ICH131101:ICI131101 IMD131101:IME131101 IVZ131101:IWA131101 JFV131101:JFW131101 JPR131101:JPS131101 JZN131101:JZO131101 KJJ131101:KJK131101 KTF131101:KTG131101 LDB131101:LDC131101 LMX131101:LMY131101 LWT131101:LWU131101 MGP131101:MGQ131101 MQL131101:MQM131101 NAH131101:NAI131101 NKD131101:NKE131101 NTZ131101:NUA131101 ODV131101:ODW131101 ONR131101:ONS131101 OXN131101:OXO131101 PHJ131101:PHK131101 PRF131101:PRG131101 QBB131101:QBC131101 QKX131101:QKY131101 QUT131101:QUU131101 REP131101:REQ131101 ROL131101:ROM131101 RYH131101:RYI131101 SID131101:SIE131101 SRZ131101:SSA131101 TBV131101:TBW131101 TLR131101:TLS131101 TVN131101:TVO131101 UFJ131101:UFK131101 UPF131101:UPG131101 UZB131101:UZC131101 VIX131101:VIY131101 VST131101:VSU131101 WCP131101:WCQ131101 WML131101:WMM131101 WWH131101:WWI131101 Z196637:AA196637 JV196637:JW196637 TR196637:TS196637 ADN196637:ADO196637 ANJ196637:ANK196637 AXF196637:AXG196637 BHB196637:BHC196637 BQX196637:BQY196637 CAT196637:CAU196637 CKP196637:CKQ196637 CUL196637:CUM196637 DEH196637:DEI196637 DOD196637:DOE196637 DXZ196637:DYA196637 EHV196637:EHW196637 ERR196637:ERS196637 FBN196637:FBO196637 FLJ196637:FLK196637 FVF196637:FVG196637 GFB196637:GFC196637 GOX196637:GOY196637 GYT196637:GYU196637 HIP196637:HIQ196637 HSL196637:HSM196637 ICH196637:ICI196637 IMD196637:IME196637 IVZ196637:IWA196637 JFV196637:JFW196637 JPR196637:JPS196637 JZN196637:JZO196637 KJJ196637:KJK196637 KTF196637:KTG196637 LDB196637:LDC196637 LMX196637:LMY196637 LWT196637:LWU196637 MGP196637:MGQ196637 MQL196637:MQM196637 NAH196637:NAI196637 NKD196637:NKE196637 NTZ196637:NUA196637 ODV196637:ODW196637 ONR196637:ONS196637 OXN196637:OXO196637 PHJ196637:PHK196637 PRF196637:PRG196637 QBB196637:QBC196637 QKX196637:QKY196637 QUT196637:QUU196637 REP196637:REQ196637 ROL196637:ROM196637 RYH196637:RYI196637 SID196637:SIE196637 SRZ196637:SSA196637 TBV196637:TBW196637 TLR196637:TLS196637 TVN196637:TVO196637 UFJ196637:UFK196637 UPF196637:UPG196637 UZB196637:UZC196637 VIX196637:VIY196637 VST196637:VSU196637 WCP196637:WCQ196637 WML196637:WMM196637 WWH196637:WWI196637 Z262173:AA262173 JV262173:JW262173 TR262173:TS262173 ADN262173:ADO262173 ANJ262173:ANK262173 AXF262173:AXG262173 BHB262173:BHC262173 BQX262173:BQY262173 CAT262173:CAU262173 CKP262173:CKQ262173 CUL262173:CUM262173 DEH262173:DEI262173 DOD262173:DOE262173 DXZ262173:DYA262173 EHV262173:EHW262173 ERR262173:ERS262173 FBN262173:FBO262173 FLJ262173:FLK262173 FVF262173:FVG262173 GFB262173:GFC262173 GOX262173:GOY262173 GYT262173:GYU262173 HIP262173:HIQ262173 HSL262173:HSM262173 ICH262173:ICI262173 IMD262173:IME262173 IVZ262173:IWA262173 JFV262173:JFW262173 JPR262173:JPS262173 JZN262173:JZO262173 KJJ262173:KJK262173 KTF262173:KTG262173 LDB262173:LDC262173 LMX262173:LMY262173 LWT262173:LWU262173 MGP262173:MGQ262173 MQL262173:MQM262173 NAH262173:NAI262173 NKD262173:NKE262173 NTZ262173:NUA262173 ODV262173:ODW262173 ONR262173:ONS262173 OXN262173:OXO262173 PHJ262173:PHK262173 PRF262173:PRG262173 QBB262173:QBC262173 QKX262173:QKY262173 QUT262173:QUU262173 REP262173:REQ262173 ROL262173:ROM262173 RYH262173:RYI262173 SID262173:SIE262173 SRZ262173:SSA262173 TBV262173:TBW262173 TLR262173:TLS262173 TVN262173:TVO262173 UFJ262173:UFK262173 UPF262173:UPG262173 UZB262173:UZC262173 VIX262173:VIY262173 VST262173:VSU262173 WCP262173:WCQ262173 WML262173:WMM262173 WWH262173:WWI262173 Z327709:AA327709 JV327709:JW327709 TR327709:TS327709 ADN327709:ADO327709 ANJ327709:ANK327709 AXF327709:AXG327709 BHB327709:BHC327709 BQX327709:BQY327709 CAT327709:CAU327709 CKP327709:CKQ327709 CUL327709:CUM327709 DEH327709:DEI327709 DOD327709:DOE327709 DXZ327709:DYA327709 EHV327709:EHW327709 ERR327709:ERS327709 FBN327709:FBO327709 FLJ327709:FLK327709 FVF327709:FVG327709 GFB327709:GFC327709 GOX327709:GOY327709 GYT327709:GYU327709 HIP327709:HIQ327709 HSL327709:HSM327709 ICH327709:ICI327709 IMD327709:IME327709 IVZ327709:IWA327709 JFV327709:JFW327709 JPR327709:JPS327709 JZN327709:JZO327709 KJJ327709:KJK327709 KTF327709:KTG327709 LDB327709:LDC327709 LMX327709:LMY327709 LWT327709:LWU327709 MGP327709:MGQ327709 MQL327709:MQM327709 NAH327709:NAI327709 NKD327709:NKE327709 NTZ327709:NUA327709 ODV327709:ODW327709 ONR327709:ONS327709 OXN327709:OXO327709 PHJ327709:PHK327709 PRF327709:PRG327709 QBB327709:QBC327709 QKX327709:QKY327709 QUT327709:QUU327709 REP327709:REQ327709 ROL327709:ROM327709 RYH327709:RYI327709 SID327709:SIE327709 SRZ327709:SSA327709 TBV327709:TBW327709 TLR327709:TLS327709 TVN327709:TVO327709 UFJ327709:UFK327709 UPF327709:UPG327709 UZB327709:UZC327709 VIX327709:VIY327709 VST327709:VSU327709 WCP327709:WCQ327709 WML327709:WMM327709 WWH327709:WWI327709 Z393245:AA393245 JV393245:JW393245 TR393245:TS393245 ADN393245:ADO393245 ANJ393245:ANK393245 AXF393245:AXG393245 BHB393245:BHC393245 BQX393245:BQY393245 CAT393245:CAU393245 CKP393245:CKQ393245 CUL393245:CUM393245 DEH393245:DEI393245 DOD393245:DOE393245 DXZ393245:DYA393245 EHV393245:EHW393245 ERR393245:ERS393245 FBN393245:FBO393245 FLJ393245:FLK393245 FVF393245:FVG393245 GFB393245:GFC393245 GOX393245:GOY393245 GYT393245:GYU393245 HIP393245:HIQ393245 HSL393245:HSM393245 ICH393245:ICI393245 IMD393245:IME393245 IVZ393245:IWA393245 JFV393245:JFW393245 JPR393245:JPS393245 JZN393245:JZO393245 KJJ393245:KJK393245 KTF393245:KTG393245 LDB393245:LDC393245 LMX393245:LMY393245 LWT393245:LWU393245 MGP393245:MGQ393245 MQL393245:MQM393245 NAH393245:NAI393245 NKD393245:NKE393245 NTZ393245:NUA393245 ODV393245:ODW393245 ONR393245:ONS393245 OXN393245:OXO393245 PHJ393245:PHK393245 PRF393245:PRG393245 QBB393245:QBC393245 QKX393245:QKY393245 QUT393245:QUU393245 REP393245:REQ393245 ROL393245:ROM393245 RYH393245:RYI393245 SID393245:SIE393245 SRZ393245:SSA393245 TBV393245:TBW393245 TLR393245:TLS393245 TVN393245:TVO393245 UFJ393245:UFK393245 UPF393245:UPG393245 UZB393245:UZC393245 VIX393245:VIY393245 VST393245:VSU393245 WCP393245:WCQ393245 WML393245:WMM393245 WWH393245:WWI393245 Z458781:AA458781 JV458781:JW458781 TR458781:TS458781 ADN458781:ADO458781 ANJ458781:ANK458781 AXF458781:AXG458781 BHB458781:BHC458781 BQX458781:BQY458781 CAT458781:CAU458781 CKP458781:CKQ458781 CUL458781:CUM458781 DEH458781:DEI458781 DOD458781:DOE458781 DXZ458781:DYA458781 EHV458781:EHW458781 ERR458781:ERS458781 FBN458781:FBO458781 FLJ458781:FLK458781 FVF458781:FVG458781 GFB458781:GFC458781 GOX458781:GOY458781 GYT458781:GYU458781 HIP458781:HIQ458781 HSL458781:HSM458781 ICH458781:ICI458781 IMD458781:IME458781 IVZ458781:IWA458781 JFV458781:JFW458781 JPR458781:JPS458781 JZN458781:JZO458781 KJJ458781:KJK458781 KTF458781:KTG458781 LDB458781:LDC458781 LMX458781:LMY458781 LWT458781:LWU458781 MGP458781:MGQ458781 MQL458781:MQM458781 NAH458781:NAI458781 NKD458781:NKE458781 NTZ458781:NUA458781 ODV458781:ODW458781 ONR458781:ONS458781 OXN458781:OXO458781 PHJ458781:PHK458781 PRF458781:PRG458781 QBB458781:QBC458781 QKX458781:QKY458781 QUT458781:QUU458781 REP458781:REQ458781 ROL458781:ROM458781 RYH458781:RYI458781 SID458781:SIE458781 SRZ458781:SSA458781 TBV458781:TBW458781 TLR458781:TLS458781 TVN458781:TVO458781 UFJ458781:UFK458781 UPF458781:UPG458781 UZB458781:UZC458781 VIX458781:VIY458781 VST458781:VSU458781 WCP458781:WCQ458781 WML458781:WMM458781 WWH458781:WWI458781 Z524317:AA524317 JV524317:JW524317 TR524317:TS524317 ADN524317:ADO524317 ANJ524317:ANK524317 AXF524317:AXG524317 BHB524317:BHC524317 BQX524317:BQY524317 CAT524317:CAU524317 CKP524317:CKQ524317 CUL524317:CUM524317 DEH524317:DEI524317 DOD524317:DOE524317 DXZ524317:DYA524317 EHV524317:EHW524317 ERR524317:ERS524317 FBN524317:FBO524317 FLJ524317:FLK524317 FVF524317:FVG524317 GFB524317:GFC524317 GOX524317:GOY524317 GYT524317:GYU524317 HIP524317:HIQ524317 HSL524317:HSM524317 ICH524317:ICI524317 IMD524317:IME524317 IVZ524317:IWA524317 JFV524317:JFW524317 JPR524317:JPS524317 JZN524317:JZO524317 KJJ524317:KJK524317 KTF524317:KTG524317 LDB524317:LDC524317 LMX524317:LMY524317 LWT524317:LWU524317 MGP524317:MGQ524317 MQL524317:MQM524317 NAH524317:NAI524317 NKD524317:NKE524317 NTZ524317:NUA524317 ODV524317:ODW524317 ONR524317:ONS524317 OXN524317:OXO524317 PHJ524317:PHK524317 PRF524317:PRG524317 QBB524317:QBC524317 QKX524317:QKY524317 QUT524317:QUU524317 REP524317:REQ524317 ROL524317:ROM524317 RYH524317:RYI524317 SID524317:SIE524317 SRZ524317:SSA524317 TBV524317:TBW524317 TLR524317:TLS524317 TVN524317:TVO524317 UFJ524317:UFK524317 UPF524317:UPG524317 UZB524317:UZC524317 VIX524317:VIY524317 VST524317:VSU524317 WCP524317:WCQ524317 WML524317:WMM524317 WWH524317:WWI524317 Z589853:AA589853 JV589853:JW589853 TR589853:TS589853 ADN589853:ADO589853 ANJ589853:ANK589853 AXF589853:AXG589853 BHB589853:BHC589853 BQX589853:BQY589853 CAT589853:CAU589853 CKP589853:CKQ589853 CUL589853:CUM589853 DEH589853:DEI589853 DOD589853:DOE589853 DXZ589853:DYA589853 EHV589853:EHW589853 ERR589853:ERS589853 FBN589853:FBO589853 FLJ589853:FLK589853 FVF589853:FVG589853 GFB589853:GFC589853 GOX589853:GOY589853 GYT589853:GYU589853 HIP589853:HIQ589853 HSL589853:HSM589853 ICH589853:ICI589853 IMD589853:IME589853 IVZ589853:IWA589853 JFV589853:JFW589853 JPR589853:JPS589853 JZN589853:JZO589853 KJJ589853:KJK589853 KTF589853:KTG589853 LDB589853:LDC589853 LMX589853:LMY589853 LWT589853:LWU589853 MGP589853:MGQ589853 MQL589853:MQM589853 NAH589853:NAI589853 NKD589853:NKE589853 NTZ589853:NUA589853 ODV589853:ODW589853 ONR589853:ONS589853 OXN589853:OXO589853 PHJ589853:PHK589853 PRF589853:PRG589853 QBB589853:QBC589853 QKX589853:QKY589853 QUT589853:QUU589853 REP589853:REQ589853 ROL589853:ROM589853 RYH589853:RYI589853 SID589853:SIE589853 SRZ589853:SSA589853 TBV589853:TBW589853 TLR589853:TLS589853 TVN589853:TVO589853 UFJ589853:UFK589853 UPF589853:UPG589853 UZB589853:UZC589853 VIX589853:VIY589853 VST589853:VSU589853 WCP589853:WCQ589853 WML589853:WMM589853 WWH589853:WWI589853 Z655389:AA655389 JV655389:JW655389 TR655389:TS655389 ADN655389:ADO655389 ANJ655389:ANK655389 AXF655389:AXG655389 BHB655389:BHC655389 BQX655389:BQY655389 CAT655389:CAU655389 CKP655389:CKQ655389 CUL655389:CUM655389 DEH655389:DEI655389 DOD655389:DOE655389 DXZ655389:DYA655389 EHV655389:EHW655389 ERR655389:ERS655389 FBN655389:FBO655389 FLJ655389:FLK655389 FVF655389:FVG655389 GFB655389:GFC655389 GOX655389:GOY655389 GYT655389:GYU655389 HIP655389:HIQ655389 HSL655389:HSM655389 ICH655389:ICI655389 IMD655389:IME655389 IVZ655389:IWA655389 JFV655389:JFW655389 JPR655389:JPS655389 JZN655389:JZO655389 KJJ655389:KJK655389 KTF655389:KTG655389 LDB655389:LDC655389 LMX655389:LMY655389 LWT655389:LWU655389 MGP655389:MGQ655389 MQL655389:MQM655389 NAH655389:NAI655389 NKD655389:NKE655389 NTZ655389:NUA655389 ODV655389:ODW655389 ONR655389:ONS655389 OXN655389:OXO655389 PHJ655389:PHK655389 PRF655389:PRG655389 QBB655389:QBC655389 QKX655389:QKY655389 QUT655389:QUU655389 REP655389:REQ655389 ROL655389:ROM655389 RYH655389:RYI655389 SID655389:SIE655389 SRZ655389:SSA655389 TBV655389:TBW655389 TLR655389:TLS655389 TVN655389:TVO655389 UFJ655389:UFK655389 UPF655389:UPG655389 UZB655389:UZC655389 VIX655389:VIY655389 VST655389:VSU655389 WCP655389:WCQ655389 WML655389:WMM655389 WWH655389:WWI655389 Z720925:AA720925 JV720925:JW720925 TR720925:TS720925 ADN720925:ADO720925 ANJ720925:ANK720925 AXF720925:AXG720925 BHB720925:BHC720925 BQX720925:BQY720925 CAT720925:CAU720925 CKP720925:CKQ720925 CUL720925:CUM720925 DEH720925:DEI720925 DOD720925:DOE720925 DXZ720925:DYA720925 EHV720925:EHW720925 ERR720925:ERS720925 FBN720925:FBO720925 FLJ720925:FLK720925 FVF720925:FVG720925 GFB720925:GFC720925 GOX720925:GOY720925 GYT720925:GYU720925 HIP720925:HIQ720925 HSL720925:HSM720925 ICH720925:ICI720925 IMD720925:IME720925 IVZ720925:IWA720925 JFV720925:JFW720925 JPR720925:JPS720925 JZN720925:JZO720925 KJJ720925:KJK720925 KTF720925:KTG720925 LDB720925:LDC720925 LMX720925:LMY720925 LWT720925:LWU720925 MGP720925:MGQ720925 MQL720925:MQM720925 NAH720925:NAI720925 NKD720925:NKE720925 NTZ720925:NUA720925 ODV720925:ODW720925 ONR720925:ONS720925 OXN720925:OXO720925 PHJ720925:PHK720925 PRF720925:PRG720925 QBB720925:QBC720925 QKX720925:QKY720925 QUT720925:QUU720925 REP720925:REQ720925 ROL720925:ROM720925 RYH720925:RYI720925 SID720925:SIE720925 SRZ720925:SSA720925 TBV720925:TBW720925 TLR720925:TLS720925 TVN720925:TVO720925 UFJ720925:UFK720925 UPF720925:UPG720925 UZB720925:UZC720925 VIX720925:VIY720925 VST720925:VSU720925 WCP720925:WCQ720925 WML720925:WMM720925 WWH720925:WWI720925 Z786461:AA786461 JV786461:JW786461 TR786461:TS786461 ADN786461:ADO786461 ANJ786461:ANK786461 AXF786461:AXG786461 BHB786461:BHC786461 BQX786461:BQY786461 CAT786461:CAU786461 CKP786461:CKQ786461 CUL786461:CUM786461 DEH786461:DEI786461 DOD786461:DOE786461 DXZ786461:DYA786461 EHV786461:EHW786461 ERR786461:ERS786461 FBN786461:FBO786461 FLJ786461:FLK786461 FVF786461:FVG786461 GFB786461:GFC786461 GOX786461:GOY786461 GYT786461:GYU786461 HIP786461:HIQ786461 HSL786461:HSM786461 ICH786461:ICI786461 IMD786461:IME786461 IVZ786461:IWA786461 JFV786461:JFW786461 JPR786461:JPS786461 JZN786461:JZO786461 KJJ786461:KJK786461 KTF786461:KTG786461 LDB786461:LDC786461 LMX786461:LMY786461 LWT786461:LWU786461 MGP786461:MGQ786461 MQL786461:MQM786461 NAH786461:NAI786461 NKD786461:NKE786461 NTZ786461:NUA786461 ODV786461:ODW786461 ONR786461:ONS786461 OXN786461:OXO786461 PHJ786461:PHK786461 PRF786461:PRG786461 QBB786461:QBC786461 QKX786461:QKY786461 QUT786461:QUU786461 REP786461:REQ786461 ROL786461:ROM786461 RYH786461:RYI786461 SID786461:SIE786461 SRZ786461:SSA786461 TBV786461:TBW786461 TLR786461:TLS786461 TVN786461:TVO786461 UFJ786461:UFK786461 UPF786461:UPG786461 UZB786461:UZC786461 VIX786461:VIY786461 VST786461:VSU786461 WCP786461:WCQ786461 WML786461:WMM786461 WWH786461:WWI786461 Z851997:AA851997 JV851997:JW851997 TR851997:TS851997 ADN851997:ADO851997 ANJ851997:ANK851997 AXF851997:AXG851997 BHB851997:BHC851997 BQX851997:BQY851997 CAT851997:CAU851997 CKP851997:CKQ851997 CUL851997:CUM851997 DEH851997:DEI851997 DOD851997:DOE851997 DXZ851997:DYA851997 EHV851997:EHW851997 ERR851997:ERS851997 FBN851997:FBO851997 FLJ851997:FLK851997 FVF851997:FVG851997 GFB851997:GFC851997 GOX851997:GOY851997 GYT851997:GYU851997 HIP851997:HIQ851997 HSL851997:HSM851997 ICH851997:ICI851997 IMD851997:IME851997 IVZ851997:IWA851997 JFV851997:JFW851997 JPR851997:JPS851997 JZN851997:JZO851997 KJJ851997:KJK851997 KTF851997:KTG851997 LDB851997:LDC851997 LMX851997:LMY851997 LWT851997:LWU851997 MGP851997:MGQ851997 MQL851997:MQM851997 NAH851997:NAI851997 NKD851997:NKE851997 NTZ851997:NUA851997 ODV851997:ODW851997 ONR851997:ONS851997 OXN851997:OXO851997 PHJ851997:PHK851997 PRF851997:PRG851997 QBB851997:QBC851997 QKX851997:QKY851997 QUT851997:QUU851997 REP851997:REQ851997 ROL851997:ROM851997 RYH851997:RYI851997 SID851997:SIE851997 SRZ851997:SSA851997 TBV851997:TBW851997 TLR851997:TLS851997 TVN851997:TVO851997 UFJ851997:UFK851997 UPF851997:UPG851997 UZB851997:UZC851997 VIX851997:VIY851997 VST851997:VSU851997 WCP851997:WCQ851997 WML851997:WMM851997 WWH851997:WWI851997 Z917533:AA917533 JV917533:JW917533 TR917533:TS917533 ADN917533:ADO917533 ANJ917533:ANK917533 AXF917533:AXG917533 BHB917533:BHC917533 BQX917533:BQY917533 CAT917533:CAU917533 CKP917533:CKQ917533 CUL917533:CUM917533 DEH917533:DEI917533 DOD917533:DOE917533 DXZ917533:DYA917533 EHV917533:EHW917533 ERR917533:ERS917533 FBN917533:FBO917533 FLJ917533:FLK917533 FVF917533:FVG917533 GFB917533:GFC917533 GOX917533:GOY917533 GYT917533:GYU917533 HIP917533:HIQ917533 HSL917533:HSM917533 ICH917533:ICI917533 IMD917533:IME917533 IVZ917533:IWA917533 JFV917533:JFW917533 JPR917533:JPS917533 JZN917533:JZO917533 KJJ917533:KJK917533 KTF917533:KTG917533 LDB917533:LDC917533 LMX917533:LMY917533 LWT917533:LWU917533 MGP917533:MGQ917533 MQL917533:MQM917533 NAH917533:NAI917533 NKD917533:NKE917533 NTZ917533:NUA917533 ODV917533:ODW917533 ONR917533:ONS917533 OXN917533:OXO917533 PHJ917533:PHK917533 PRF917533:PRG917533 QBB917533:QBC917533 QKX917533:QKY917533 QUT917533:QUU917533 REP917533:REQ917533 ROL917533:ROM917533 RYH917533:RYI917533 SID917533:SIE917533 SRZ917533:SSA917533 TBV917533:TBW917533 TLR917533:TLS917533 TVN917533:TVO917533 UFJ917533:UFK917533 UPF917533:UPG917533 UZB917533:UZC917533 VIX917533:VIY917533 VST917533:VSU917533 WCP917533:WCQ917533 WML917533:WMM917533 WWH917533:WWI917533 Z983069:AA983069 JV983069:JW983069 TR983069:TS983069 ADN983069:ADO983069 ANJ983069:ANK983069 AXF983069:AXG983069 BHB983069:BHC983069 BQX983069:BQY983069 CAT983069:CAU983069 CKP983069:CKQ983069 CUL983069:CUM983069 DEH983069:DEI983069 DOD983069:DOE983069 DXZ983069:DYA983069 EHV983069:EHW983069 ERR983069:ERS983069 FBN983069:FBO983069 FLJ983069:FLK983069 FVF983069:FVG983069 GFB983069:GFC983069 GOX983069:GOY983069 GYT983069:GYU983069 HIP983069:HIQ983069 HSL983069:HSM983069 ICH983069:ICI983069 IMD983069:IME983069 IVZ983069:IWA983069 JFV983069:JFW983069 JPR983069:JPS983069 JZN983069:JZO983069 KJJ983069:KJK983069 KTF983069:KTG983069 LDB983069:LDC983069 LMX983069:LMY983069 LWT983069:LWU983069 MGP983069:MGQ983069 MQL983069:MQM983069 NAH983069:NAI983069 NKD983069:NKE983069 NTZ983069:NUA983069 ODV983069:ODW983069 ONR983069:ONS983069 OXN983069:OXO983069 PHJ983069:PHK983069 PRF983069:PRG983069 QBB983069:QBC983069 QKX983069:QKY983069 QUT983069:QUU983069 REP983069:REQ983069 ROL983069:ROM983069 RYH983069:RYI983069 SID983069:SIE983069 SRZ983069:SSA983069 TBV983069:TBW983069 TLR983069:TLS983069 TVN983069:TVO983069 UFJ983069:UFK983069 UPF983069:UPG983069 UZB983069:UZC983069 VIX983069:VIY983069 VST983069:VSU983069 WCP983069:WCQ983069 WML983069:WMM983069 WWH983069:WWI983069 Z31:AA35 JV31:JW35 TR31:TS35 ADN31:ADO35 ANJ31:ANK35 AXF31:AXG35 BHB31:BHC35 BQX31:BQY35 CAT31:CAU35 CKP31:CKQ35 CUL31:CUM35 DEH31:DEI35 DOD31:DOE35 DXZ31:DYA35 EHV31:EHW35 ERR31:ERS35 FBN31:FBO35 FLJ31:FLK35 FVF31:FVG35 GFB31:GFC35 GOX31:GOY35 GYT31:GYU35 HIP31:HIQ35 HSL31:HSM35 ICH31:ICI35 IMD31:IME35 IVZ31:IWA35 JFV31:JFW35 JPR31:JPS35 JZN31:JZO35 KJJ31:KJK35 KTF31:KTG35 LDB31:LDC35 LMX31:LMY35 LWT31:LWU35 MGP31:MGQ35 MQL31:MQM35 NAH31:NAI35 NKD31:NKE35 NTZ31:NUA35 ODV31:ODW35 ONR31:ONS35 OXN31:OXO35 PHJ31:PHK35 PRF31:PRG35 QBB31:QBC35 QKX31:QKY35 QUT31:QUU35 REP31:REQ35 ROL31:ROM35 RYH31:RYI35 SID31:SIE35 SRZ31:SSA35 TBV31:TBW35 TLR31:TLS35 TVN31:TVO35 UFJ31:UFK35 UPF31:UPG35 UZB31:UZC35 VIX31:VIY35 VST31:VSU35 WCP31:WCQ35 WML31:WMM35 WWH31:WWI35 Z65567:AA65571 JV65567:JW65571 TR65567:TS65571 ADN65567:ADO65571 ANJ65567:ANK65571 AXF65567:AXG65571 BHB65567:BHC65571 BQX65567:BQY65571 CAT65567:CAU65571 CKP65567:CKQ65571 CUL65567:CUM65571 DEH65567:DEI65571 DOD65567:DOE65571 DXZ65567:DYA65571 EHV65567:EHW65571 ERR65567:ERS65571 FBN65567:FBO65571 FLJ65567:FLK65571 FVF65567:FVG65571 GFB65567:GFC65571 GOX65567:GOY65571 GYT65567:GYU65571 HIP65567:HIQ65571 HSL65567:HSM65571 ICH65567:ICI65571 IMD65567:IME65571 IVZ65567:IWA65571 JFV65567:JFW65571 JPR65567:JPS65571 JZN65567:JZO65571 KJJ65567:KJK65571 KTF65567:KTG65571 LDB65567:LDC65571 LMX65567:LMY65571 LWT65567:LWU65571 MGP65567:MGQ65571 MQL65567:MQM65571 NAH65567:NAI65571 NKD65567:NKE65571 NTZ65567:NUA65571 ODV65567:ODW65571 ONR65567:ONS65571 OXN65567:OXO65571 PHJ65567:PHK65571 PRF65567:PRG65571 QBB65567:QBC65571 QKX65567:QKY65571 QUT65567:QUU65571 REP65567:REQ65571 ROL65567:ROM65571 RYH65567:RYI65571 SID65567:SIE65571 SRZ65567:SSA65571 TBV65567:TBW65571 TLR65567:TLS65571 TVN65567:TVO65571 UFJ65567:UFK65571 UPF65567:UPG65571 UZB65567:UZC65571 VIX65567:VIY65571 VST65567:VSU65571 WCP65567:WCQ65571 WML65567:WMM65571 WWH65567:WWI65571 Z131103:AA131107 JV131103:JW131107 TR131103:TS131107 ADN131103:ADO131107 ANJ131103:ANK131107 AXF131103:AXG131107 BHB131103:BHC131107 BQX131103:BQY131107 CAT131103:CAU131107 CKP131103:CKQ131107 CUL131103:CUM131107 DEH131103:DEI131107 DOD131103:DOE131107 DXZ131103:DYA131107 EHV131103:EHW131107 ERR131103:ERS131107 FBN131103:FBO131107 FLJ131103:FLK131107 FVF131103:FVG131107 GFB131103:GFC131107 GOX131103:GOY131107 GYT131103:GYU131107 HIP131103:HIQ131107 HSL131103:HSM131107 ICH131103:ICI131107 IMD131103:IME131107 IVZ131103:IWA131107 JFV131103:JFW131107 JPR131103:JPS131107 JZN131103:JZO131107 KJJ131103:KJK131107 KTF131103:KTG131107 LDB131103:LDC131107 LMX131103:LMY131107 LWT131103:LWU131107 MGP131103:MGQ131107 MQL131103:MQM131107 NAH131103:NAI131107 NKD131103:NKE131107 NTZ131103:NUA131107 ODV131103:ODW131107 ONR131103:ONS131107 OXN131103:OXO131107 PHJ131103:PHK131107 PRF131103:PRG131107 QBB131103:QBC131107 QKX131103:QKY131107 QUT131103:QUU131107 REP131103:REQ131107 ROL131103:ROM131107 RYH131103:RYI131107 SID131103:SIE131107 SRZ131103:SSA131107 TBV131103:TBW131107 TLR131103:TLS131107 TVN131103:TVO131107 UFJ131103:UFK131107 UPF131103:UPG131107 UZB131103:UZC131107 VIX131103:VIY131107 VST131103:VSU131107 WCP131103:WCQ131107 WML131103:WMM131107 WWH131103:WWI131107 Z196639:AA196643 JV196639:JW196643 TR196639:TS196643 ADN196639:ADO196643 ANJ196639:ANK196643 AXF196639:AXG196643 BHB196639:BHC196643 BQX196639:BQY196643 CAT196639:CAU196643 CKP196639:CKQ196643 CUL196639:CUM196643 DEH196639:DEI196643 DOD196639:DOE196643 DXZ196639:DYA196643 EHV196639:EHW196643 ERR196639:ERS196643 FBN196639:FBO196643 FLJ196639:FLK196643 FVF196639:FVG196643 GFB196639:GFC196643 GOX196639:GOY196643 GYT196639:GYU196643 HIP196639:HIQ196643 HSL196639:HSM196643 ICH196639:ICI196643 IMD196639:IME196643 IVZ196639:IWA196643 JFV196639:JFW196643 JPR196639:JPS196643 JZN196639:JZO196643 KJJ196639:KJK196643 KTF196639:KTG196643 LDB196639:LDC196643 LMX196639:LMY196643 LWT196639:LWU196643 MGP196639:MGQ196643 MQL196639:MQM196643 NAH196639:NAI196643 NKD196639:NKE196643 NTZ196639:NUA196643 ODV196639:ODW196643 ONR196639:ONS196643 OXN196639:OXO196643 PHJ196639:PHK196643 PRF196639:PRG196643 QBB196639:QBC196643 QKX196639:QKY196643 QUT196639:QUU196643 REP196639:REQ196643 ROL196639:ROM196643 RYH196639:RYI196643 SID196639:SIE196643 SRZ196639:SSA196643 TBV196639:TBW196643 TLR196639:TLS196643 TVN196639:TVO196643 UFJ196639:UFK196643 UPF196639:UPG196643 UZB196639:UZC196643 VIX196639:VIY196643 VST196639:VSU196643 WCP196639:WCQ196643 WML196639:WMM196643 WWH196639:WWI196643 Z262175:AA262179 JV262175:JW262179 TR262175:TS262179 ADN262175:ADO262179 ANJ262175:ANK262179 AXF262175:AXG262179 BHB262175:BHC262179 BQX262175:BQY262179 CAT262175:CAU262179 CKP262175:CKQ262179 CUL262175:CUM262179 DEH262175:DEI262179 DOD262175:DOE262179 DXZ262175:DYA262179 EHV262175:EHW262179 ERR262175:ERS262179 FBN262175:FBO262179 FLJ262175:FLK262179 FVF262175:FVG262179 GFB262175:GFC262179 GOX262175:GOY262179 GYT262175:GYU262179 HIP262175:HIQ262179 HSL262175:HSM262179 ICH262175:ICI262179 IMD262175:IME262179 IVZ262175:IWA262179 JFV262175:JFW262179 JPR262175:JPS262179 JZN262175:JZO262179 KJJ262175:KJK262179 KTF262175:KTG262179 LDB262175:LDC262179 LMX262175:LMY262179 LWT262175:LWU262179 MGP262175:MGQ262179 MQL262175:MQM262179 NAH262175:NAI262179 NKD262175:NKE262179 NTZ262175:NUA262179 ODV262175:ODW262179 ONR262175:ONS262179 OXN262175:OXO262179 PHJ262175:PHK262179 PRF262175:PRG262179 QBB262175:QBC262179 QKX262175:QKY262179 QUT262175:QUU262179 REP262175:REQ262179 ROL262175:ROM262179 RYH262175:RYI262179 SID262175:SIE262179 SRZ262175:SSA262179 TBV262175:TBW262179 TLR262175:TLS262179 TVN262175:TVO262179 UFJ262175:UFK262179 UPF262175:UPG262179 UZB262175:UZC262179 VIX262175:VIY262179 VST262175:VSU262179 WCP262175:WCQ262179 WML262175:WMM262179 WWH262175:WWI262179 Z327711:AA327715 JV327711:JW327715 TR327711:TS327715 ADN327711:ADO327715 ANJ327711:ANK327715 AXF327711:AXG327715 BHB327711:BHC327715 BQX327711:BQY327715 CAT327711:CAU327715 CKP327711:CKQ327715 CUL327711:CUM327715 DEH327711:DEI327715 DOD327711:DOE327715 DXZ327711:DYA327715 EHV327711:EHW327715 ERR327711:ERS327715 FBN327711:FBO327715 FLJ327711:FLK327715 FVF327711:FVG327715 GFB327711:GFC327715 GOX327711:GOY327715 GYT327711:GYU327715 HIP327711:HIQ327715 HSL327711:HSM327715 ICH327711:ICI327715 IMD327711:IME327715 IVZ327711:IWA327715 JFV327711:JFW327715 JPR327711:JPS327715 JZN327711:JZO327715 KJJ327711:KJK327715 KTF327711:KTG327715 LDB327711:LDC327715 LMX327711:LMY327715 LWT327711:LWU327715 MGP327711:MGQ327715 MQL327711:MQM327715 NAH327711:NAI327715 NKD327711:NKE327715 NTZ327711:NUA327715 ODV327711:ODW327715 ONR327711:ONS327715 OXN327711:OXO327715 PHJ327711:PHK327715 PRF327711:PRG327715 QBB327711:QBC327715 QKX327711:QKY327715 QUT327711:QUU327715 REP327711:REQ327715 ROL327711:ROM327715 RYH327711:RYI327715 SID327711:SIE327715 SRZ327711:SSA327715 TBV327711:TBW327715 TLR327711:TLS327715 TVN327711:TVO327715 UFJ327711:UFK327715 UPF327711:UPG327715 UZB327711:UZC327715 VIX327711:VIY327715 VST327711:VSU327715 WCP327711:WCQ327715 WML327711:WMM327715 WWH327711:WWI327715 Z393247:AA393251 JV393247:JW393251 TR393247:TS393251 ADN393247:ADO393251 ANJ393247:ANK393251 AXF393247:AXG393251 BHB393247:BHC393251 BQX393247:BQY393251 CAT393247:CAU393251 CKP393247:CKQ393251 CUL393247:CUM393251 DEH393247:DEI393251 DOD393247:DOE393251 DXZ393247:DYA393251 EHV393247:EHW393251 ERR393247:ERS393251 FBN393247:FBO393251 FLJ393247:FLK393251 FVF393247:FVG393251 GFB393247:GFC393251 GOX393247:GOY393251 GYT393247:GYU393251 HIP393247:HIQ393251 HSL393247:HSM393251 ICH393247:ICI393251 IMD393247:IME393251 IVZ393247:IWA393251 JFV393247:JFW393251 JPR393247:JPS393251 JZN393247:JZO393251 KJJ393247:KJK393251 KTF393247:KTG393251 LDB393247:LDC393251 LMX393247:LMY393251 LWT393247:LWU393251 MGP393247:MGQ393251 MQL393247:MQM393251 NAH393247:NAI393251 NKD393247:NKE393251 NTZ393247:NUA393251 ODV393247:ODW393251 ONR393247:ONS393251 OXN393247:OXO393251 PHJ393247:PHK393251 PRF393247:PRG393251 QBB393247:QBC393251 QKX393247:QKY393251 QUT393247:QUU393251 REP393247:REQ393251 ROL393247:ROM393251 RYH393247:RYI393251 SID393247:SIE393251 SRZ393247:SSA393251 TBV393247:TBW393251 TLR393247:TLS393251 TVN393247:TVO393251 UFJ393247:UFK393251 UPF393247:UPG393251 UZB393247:UZC393251 VIX393247:VIY393251 VST393247:VSU393251 WCP393247:WCQ393251 WML393247:WMM393251 WWH393247:WWI393251 Z458783:AA458787 JV458783:JW458787 TR458783:TS458787 ADN458783:ADO458787 ANJ458783:ANK458787 AXF458783:AXG458787 BHB458783:BHC458787 BQX458783:BQY458787 CAT458783:CAU458787 CKP458783:CKQ458787 CUL458783:CUM458787 DEH458783:DEI458787 DOD458783:DOE458787 DXZ458783:DYA458787 EHV458783:EHW458787 ERR458783:ERS458787 FBN458783:FBO458787 FLJ458783:FLK458787 FVF458783:FVG458787 GFB458783:GFC458787 GOX458783:GOY458787 GYT458783:GYU458787 HIP458783:HIQ458787 HSL458783:HSM458787 ICH458783:ICI458787 IMD458783:IME458787 IVZ458783:IWA458787 JFV458783:JFW458787 JPR458783:JPS458787 JZN458783:JZO458787 KJJ458783:KJK458787 KTF458783:KTG458787 LDB458783:LDC458787 LMX458783:LMY458787 LWT458783:LWU458787 MGP458783:MGQ458787 MQL458783:MQM458787 NAH458783:NAI458787 NKD458783:NKE458787 NTZ458783:NUA458787 ODV458783:ODW458787 ONR458783:ONS458787 OXN458783:OXO458787 PHJ458783:PHK458787 PRF458783:PRG458787 QBB458783:QBC458787 QKX458783:QKY458787 QUT458783:QUU458787 REP458783:REQ458787 ROL458783:ROM458787 RYH458783:RYI458787 SID458783:SIE458787 SRZ458783:SSA458787 TBV458783:TBW458787 TLR458783:TLS458787 TVN458783:TVO458787 UFJ458783:UFK458787 UPF458783:UPG458787 UZB458783:UZC458787 VIX458783:VIY458787 VST458783:VSU458787 WCP458783:WCQ458787 WML458783:WMM458787 WWH458783:WWI458787 Z524319:AA524323 JV524319:JW524323 TR524319:TS524323 ADN524319:ADO524323 ANJ524319:ANK524323 AXF524319:AXG524323 BHB524319:BHC524323 BQX524319:BQY524323 CAT524319:CAU524323 CKP524319:CKQ524323 CUL524319:CUM524323 DEH524319:DEI524323 DOD524319:DOE524323 DXZ524319:DYA524323 EHV524319:EHW524323 ERR524319:ERS524323 FBN524319:FBO524323 FLJ524319:FLK524323 FVF524319:FVG524323 GFB524319:GFC524323 GOX524319:GOY524323 GYT524319:GYU524323 HIP524319:HIQ524323 HSL524319:HSM524323 ICH524319:ICI524323 IMD524319:IME524323 IVZ524319:IWA524323 JFV524319:JFW524323 JPR524319:JPS524323 JZN524319:JZO524323 KJJ524319:KJK524323 KTF524319:KTG524323 LDB524319:LDC524323 LMX524319:LMY524323 LWT524319:LWU524323 MGP524319:MGQ524323 MQL524319:MQM524323 NAH524319:NAI524323 NKD524319:NKE524323 NTZ524319:NUA524323 ODV524319:ODW524323 ONR524319:ONS524323 OXN524319:OXO524323 PHJ524319:PHK524323 PRF524319:PRG524323 QBB524319:QBC524323 QKX524319:QKY524323 QUT524319:QUU524323 REP524319:REQ524323 ROL524319:ROM524323 RYH524319:RYI524323 SID524319:SIE524323 SRZ524319:SSA524323 TBV524319:TBW524323 TLR524319:TLS524323 TVN524319:TVO524323 UFJ524319:UFK524323 UPF524319:UPG524323 UZB524319:UZC524323 VIX524319:VIY524323 VST524319:VSU524323 WCP524319:WCQ524323 WML524319:WMM524323 WWH524319:WWI524323 Z589855:AA589859 JV589855:JW589859 TR589855:TS589859 ADN589855:ADO589859 ANJ589855:ANK589859 AXF589855:AXG589859 BHB589855:BHC589859 BQX589855:BQY589859 CAT589855:CAU589859 CKP589855:CKQ589859 CUL589855:CUM589859 DEH589855:DEI589859 DOD589855:DOE589859 DXZ589855:DYA589859 EHV589855:EHW589859 ERR589855:ERS589859 FBN589855:FBO589859 FLJ589855:FLK589859 FVF589855:FVG589859 GFB589855:GFC589859 GOX589855:GOY589859 GYT589855:GYU589859 HIP589855:HIQ589859 HSL589855:HSM589859 ICH589855:ICI589859 IMD589855:IME589859 IVZ589855:IWA589859 JFV589855:JFW589859 JPR589855:JPS589859 JZN589855:JZO589859 KJJ589855:KJK589859 KTF589855:KTG589859 LDB589855:LDC589859 LMX589855:LMY589859 LWT589855:LWU589859 MGP589855:MGQ589859 MQL589855:MQM589859 NAH589855:NAI589859 NKD589855:NKE589859 NTZ589855:NUA589859 ODV589855:ODW589859 ONR589855:ONS589859 OXN589855:OXO589859 PHJ589855:PHK589859 PRF589855:PRG589859 QBB589855:QBC589859 QKX589855:QKY589859 QUT589855:QUU589859 REP589855:REQ589859 ROL589855:ROM589859 RYH589855:RYI589859 SID589855:SIE589859 SRZ589855:SSA589859 TBV589855:TBW589859 TLR589855:TLS589859 TVN589855:TVO589859 UFJ589855:UFK589859 UPF589855:UPG589859 UZB589855:UZC589859 VIX589855:VIY589859 VST589855:VSU589859 WCP589855:WCQ589859 WML589855:WMM589859 WWH589855:WWI589859 Z655391:AA655395 JV655391:JW655395 TR655391:TS655395 ADN655391:ADO655395 ANJ655391:ANK655395 AXF655391:AXG655395 BHB655391:BHC655395 BQX655391:BQY655395 CAT655391:CAU655395 CKP655391:CKQ655395 CUL655391:CUM655395 DEH655391:DEI655395 DOD655391:DOE655395 DXZ655391:DYA655395 EHV655391:EHW655395 ERR655391:ERS655395 FBN655391:FBO655395 FLJ655391:FLK655395 FVF655391:FVG655395 GFB655391:GFC655395 GOX655391:GOY655395 GYT655391:GYU655395 HIP655391:HIQ655395 HSL655391:HSM655395 ICH655391:ICI655395 IMD655391:IME655395 IVZ655391:IWA655395 JFV655391:JFW655395 JPR655391:JPS655395 JZN655391:JZO655395 KJJ655391:KJK655395 KTF655391:KTG655395 LDB655391:LDC655395 LMX655391:LMY655395 LWT655391:LWU655395 MGP655391:MGQ655395 MQL655391:MQM655395 NAH655391:NAI655395 NKD655391:NKE655395 NTZ655391:NUA655395 ODV655391:ODW655395 ONR655391:ONS655395 OXN655391:OXO655395 PHJ655391:PHK655395 PRF655391:PRG655395 QBB655391:QBC655395 QKX655391:QKY655395 QUT655391:QUU655395 REP655391:REQ655395 ROL655391:ROM655395 RYH655391:RYI655395 SID655391:SIE655395 SRZ655391:SSA655395 TBV655391:TBW655395 TLR655391:TLS655395 TVN655391:TVO655395 UFJ655391:UFK655395 UPF655391:UPG655395 UZB655391:UZC655395 VIX655391:VIY655395 VST655391:VSU655395 WCP655391:WCQ655395 WML655391:WMM655395 WWH655391:WWI655395 Z720927:AA720931 JV720927:JW720931 TR720927:TS720931 ADN720927:ADO720931 ANJ720927:ANK720931 AXF720927:AXG720931 BHB720927:BHC720931 BQX720927:BQY720931 CAT720927:CAU720931 CKP720927:CKQ720931 CUL720927:CUM720931 DEH720927:DEI720931 DOD720927:DOE720931 DXZ720927:DYA720931 EHV720927:EHW720931 ERR720927:ERS720931 FBN720927:FBO720931 FLJ720927:FLK720931 FVF720927:FVG720931 GFB720927:GFC720931 GOX720927:GOY720931 GYT720927:GYU720931 HIP720927:HIQ720931 HSL720927:HSM720931 ICH720927:ICI720931 IMD720927:IME720931 IVZ720927:IWA720931 JFV720927:JFW720931 JPR720927:JPS720931 JZN720927:JZO720931 KJJ720927:KJK720931 KTF720927:KTG720931 LDB720927:LDC720931 LMX720927:LMY720931 LWT720927:LWU720931 MGP720927:MGQ720931 MQL720927:MQM720931 NAH720927:NAI720931 NKD720927:NKE720931 NTZ720927:NUA720931 ODV720927:ODW720931 ONR720927:ONS720931 OXN720927:OXO720931 PHJ720927:PHK720931 PRF720927:PRG720931 QBB720927:QBC720931 QKX720927:QKY720931 QUT720927:QUU720931 REP720927:REQ720931 ROL720927:ROM720931 RYH720927:RYI720931 SID720927:SIE720931 SRZ720927:SSA720931 TBV720927:TBW720931 TLR720927:TLS720931 TVN720927:TVO720931 UFJ720927:UFK720931 UPF720927:UPG720931 UZB720927:UZC720931 VIX720927:VIY720931 VST720927:VSU720931 WCP720927:WCQ720931 WML720927:WMM720931 WWH720927:WWI720931 Z786463:AA786467 JV786463:JW786467 TR786463:TS786467 ADN786463:ADO786467 ANJ786463:ANK786467 AXF786463:AXG786467 BHB786463:BHC786467 BQX786463:BQY786467 CAT786463:CAU786467 CKP786463:CKQ786467 CUL786463:CUM786467 DEH786463:DEI786467 DOD786463:DOE786467 DXZ786463:DYA786467 EHV786463:EHW786467 ERR786463:ERS786467 FBN786463:FBO786467 FLJ786463:FLK786467 FVF786463:FVG786467 GFB786463:GFC786467 GOX786463:GOY786467 GYT786463:GYU786467 HIP786463:HIQ786467 HSL786463:HSM786467 ICH786463:ICI786467 IMD786463:IME786467 IVZ786463:IWA786467 JFV786463:JFW786467 JPR786463:JPS786467 JZN786463:JZO786467 KJJ786463:KJK786467 KTF786463:KTG786467 LDB786463:LDC786467 LMX786463:LMY786467 LWT786463:LWU786467 MGP786463:MGQ786467 MQL786463:MQM786467 NAH786463:NAI786467 NKD786463:NKE786467 NTZ786463:NUA786467 ODV786463:ODW786467 ONR786463:ONS786467 OXN786463:OXO786467 PHJ786463:PHK786467 PRF786463:PRG786467 QBB786463:QBC786467 QKX786463:QKY786467 QUT786463:QUU786467 REP786463:REQ786467 ROL786463:ROM786467 RYH786463:RYI786467 SID786463:SIE786467 SRZ786463:SSA786467 TBV786463:TBW786467 TLR786463:TLS786467 TVN786463:TVO786467 UFJ786463:UFK786467 UPF786463:UPG786467 UZB786463:UZC786467 VIX786463:VIY786467 VST786463:VSU786467 WCP786463:WCQ786467 WML786463:WMM786467 WWH786463:WWI786467 Z851999:AA852003 JV851999:JW852003 TR851999:TS852003 ADN851999:ADO852003 ANJ851999:ANK852003 AXF851999:AXG852003 BHB851999:BHC852003 BQX851999:BQY852003 CAT851999:CAU852003 CKP851999:CKQ852003 CUL851999:CUM852003 DEH851999:DEI852003 DOD851999:DOE852003 DXZ851999:DYA852003 EHV851999:EHW852003 ERR851999:ERS852003 FBN851999:FBO852003 FLJ851999:FLK852003 FVF851999:FVG852003 GFB851999:GFC852003 GOX851999:GOY852003 GYT851999:GYU852003 HIP851999:HIQ852003 HSL851999:HSM852003 ICH851999:ICI852003 IMD851999:IME852003 IVZ851999:IWA852003 JFV851999:JFW852003 JPR851999:JPS852003 JZN851999:JZO852003 KJJ851999:KJK852003 KTF851999:KTG852003 LDB851999:LDC852003 LMX851999:LMY852003 LWT851999:LWU852003 MGP851999:MGQ852003 MQL851999:MQM852003 NAH851999:NAI852003 NKD851999:NKE852003 NTZ851999:NUA852003 ODV851999:ODW852003 ONR851999:ONS852003 OXN851999:OXO852003 PHJ851999:PHK852003 PRF851999:PRG852003 QBB851999:QBC852003 QKX851999:QKY852003 QUT851999:QUU852003 REP851999:REQ852003 ROL851999:ROM852003 RYH851999:RYI852003 SID851999:SIE852003 SRZ851999:SSA852003 TBV851999:TBW852003 TLR851999:TLS852003 TVN851999:TVO852003 UFJ851999:UFK852003 UPF851999:UPG852003 UZB851999:UZC852003 VIX851999:VIY852003 VST851999:VSU852003 WCP851999:WCQ852003 WML851999:WMM852003 WWH851999:WWI852003 Z917535:AA917539 JV917535:JW917539 TR917535:TS917539 ADN917535:ADO917539 ANJ917535:ANK917539 AXF917535:AXG917539 BHB917535:BHC917539 BQX917535:BQY917539 CAT917535:CAU917539 CKP917535:CKQ917539 CUL917535:CUM917539 DEH917535:DEI917539 DOD917535:DOE917539 DXZ917535:DYA917539 EHV917535:EHW917539 ERR917535:ERS917539 FBN917535:FBO917539 FLJ917535:FLK917539 FVF917535:FVG917539 GFB917535:GFC917539 GOX917535:GOY917539 GYT917535:GYU917539 HIP917535:HIQ917539 HSL917535:HSM917539 ICH917535:ICI917539 IMD917535:IME917539 IVZ917535:IWA917539 JFV917535:JFW917539 JPR917535:JPS917539 JZN917535:JZO917539 KJJ917535:KJK917539 KTF917535:KTG917539 LDB917535:LDC917539 LMX917535:LMY917539 LWT917535:LWU917539 MGP917535:MGQ917539 MQL917535:MQM917539 NAH917535:NAI917539 NKD917535:NKE917539 NTZ917535:NUA917539 ODV917535:ODW917539 ONR917535:ONS917539 OXN917535:OXO917539 PHJ917535:PHK917539 PRF917535:PRG917539 QBB917535:QBC917539 QKX917535:QKY917539 QUT917535:QUU917539 REP917535:REQ917539 ROL917535:ROM917539 RYH917535:RYI917539 SID917535:SIE917539 SRZ917535:SSA917539 TBV917535:TBW917539 TLR917535:TLS917539 TVN917535:TVO917539 UFJ917535:UFK917539 UPF917535:UPG917539 UZB917535:UZC917539 VIX917535:VIY917539 VST917535:VSU917539 WCP917535:WCQ917539 WML917535:WMM917539 WWH917535:WWI917539 Z983071:AA983075 JV983071:JW983075 TR983071:TS983075 ADN983071:ADO983075 ANJ983071:ANK983075 AXF983071:AXG983075 BHB983071:BHC983075 BQX983071:BQY983075 CAT983071:CAU983075 CKP983071:CKQ983075 CUL983071:CUM983075 DEH983071:DEI983075 DOD983071:DOE983075 DXZ983071:DYA983075 EHV983071:EHW983075 ERR983071:ERS983075 FBN983071:FBO983075 FLJ983071:FLK983075 FVF983071:FVG983075 GFB983071:GFC983075 GOX983071:GOY983075 GYT983071:GYU983075 HIP983071:HIQ983075 HSL983071:HSM983075 ICH983071:ICI983075 IMD983071:IME983075 IVZ983071:IWA983075 JFV983071:JFW983075 JPR983071:JPS983075 JZN983071:JZO983075 KJJ983071:KJK983075 KTF983071:KTG983075 LDB983071:LDC983075 LMX983071:LMY983075 LWT983071:LWU983075 MGP983071:MGQ983075 MQL983071:MQM983075 NAH983071:NAI983075 NKD983071:NKE983075 NTZ983071:NUA983075 ODV983071:ODW983075 ONR983071:ONS983075 OXN983071:OXO983075 PHJ983071:PHK983075 PRF983071:PRG983075 QBB983071:QBC983075 QKX983071:QKY983075 QUT983071:QUU983075 REP983071:REQ983075 ROL983071:ROM983075 RYH983071:RYI983075 SID983071:SIE983075 SRZ983071:SSA983075 TBV983071:TBW983075 TLR983071:TLS983075 TVN983071:TVO983075 UFJ983071:UFK983075 UPF983071:UPG983075 UZB983071:UZC983075 VIX983071:VIY983075 VST983071:VSU983075 WCP983071:WCQ983075 WML983071:WMM983075 WWH983071:WWI983075" xr:uid="{66E122BF-FC29-4BF6-91F8-19375190D1AA}">
      <formula1>$AK$28:$AK$29</formula1>
    </dataValidation>
  </dataValidations>
  <printOptions horizontalCentered="1"/>
  <pageMargins left="0.74803149606299213" right="0.74803149606299213" top="0.39370078740157483" bottom="0.19685039370078741" header="0.31496062992125984" footer="0.31496062992125984"/>
  <pageSetup paperSize="9" scale="79" orientation="portrait" cellComments="asDisplayed" r:id="rId1"/>
  <headerFooter scaleWithDoc="0" alignWithMargins="0">
    <oddFooter>&amp;Lsf08a2</oddFooter>
  </headerFooter>
  <ignoredErrors>
    <ignoredError sqref="N24:AE24 X15 AB15 N30:AE30 N29:T29 X29 AB29:AE29 X16 X17 X18 X19 X20 X21 X22 X23 AB16 AB17 AB18 AB19 AB20 AB21 AB22 AB23 N28:AE28 X25 X26 X27 AB25:AE25 AB26:AE26 AB27:AE27 N35:T35 N31:T31 AB31:AE31 N32:T32 AB32:AE32 N33:T33 AB33:AE33 N34:T34 AB34:AE34 AB35 X31 X32 X33 X34 X35 AD15:AE15 AD16:AE16 AD17:AE17 AD18:AE18 AD19:AE19 AD20:AE20 AD21:AE21 AD22:AE22 AD23:AE23 AD35:AE35"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F0A0F-D4D3-4C3A-B76D-886F57A47560}">
  <sheetPr>
    <tabColor rgb="FF00B0F0"/>
  </sheetPr>
  <dimension ref="A1:BF522"/>
  <sheetViews>
    <sheetView showGridLines="0" view="pageBreakPreview" topLeftCell="A10" zoomScaleNormal="100" zoomScaleSheetLayoutView="100" workbookViewId="0">
      <selection activeCell="AC35" sqref="AC35:AE35"/>
    </sheetView>
  </sheetViews>
  <sheetFormatPr defaultColWidth="3.125" defaultRowHeight="18" customHeight="1"/>
  <cols>
    <col min="1" max="22" width="3.125" style="137" customWidth="1"/>
    <col min="23" max="23" width="4.125" style="137" customWidth="1"/>
    <col min="24" max="24" width="3.125" style="137" customWidth="1"/>
    <col min="25" max="25" width="3.5" style="137" bestFit="1" customWidth="1"/>
    <col min="26" max="30" width="3.125" style="137" customWidth="1"/>
    <col min="31" max="31" width="4.625" style="137" customWidth="1"/>
    <col min="32" max="32" width="2.125" style="137" customWidth="1"/>
    <col min="33" max="33" width="3.125" style="160" customWidth="1"/>
    <col min="34" max="35" width="2.875" style="161" customWidth="1"/>
    <col min="36" max="36" width="3.125" style="161" customWidth="1"/>
    <col min="37" max="37" width="23.125" style="161" hidden="1" customWidth="1"/>
    <col min="38" max="45" width="3.125" style="161" customWidth="1"/>
    <col min="46" max="56" width="3.125" style="160" customWidth="1"/>
    <col min="57" max="64" width="3.125" style="137" customWidth="1"/>
    <col min="65" max="278" width="3.125" style="137"/>
    <col min="279" max="279" width="4.125" style="137" customWidth="1"/>
    <col min="280" max="280" width="3.125" style="137"/>
    <col min="281" max="281" width="3.5" style="137" bestFit="1" customWidth="1"/>
    <col min="282" max="286" width="3.125" style="137"/>
    <col min="287" max="287" width="4.625" style="137" customWidth="1"/>
    <col min="288" max="288" width="2.125" style="137" customWidth="1"/>
    <col min="289" max="289" width="3.125" style="137"/>
    <col min="290" max="295" width="0" style="137" hidden="1" customWidth="1"/>
    <col min="296" max="301" width="3.125" style="137"/>
    <col min="302" max="302" width="3.125" style="137" customWidth="1"/>
    <col min="303" max="534" width="3.125" style="137"/>
    <col min="535" max="535" width="4.125" style="137" customWidth="1"/>
    <col min="536" max="536" width="3.125" style="137"/>
    <col min="537" max="537" width="3.5" style="137" bestFit="1" customWidth="1"/>
    <col min="538" max="542" width="3.125" style="137"/>
    <col min="543" max="543" width="4.625" style="137" customWidth="1"/>
    <col min="544" max="544" width="2.125" style="137" customWidth="1"/>
    <col min="545" max="545" width="3.125" style="137"/>
    <col min="546" max="551" width="0" style="137" hidden="1" customWidth="1"/>
    <col min="552" max="557" width="3.125" style="137"/>
    <col min="558" max="558" width="3.125" style="137" customWidth="1"/>
    <col min="559" max="790" width="3.125" style="137"/>
    <col min="791" max="791" width="4.125" style="137" customWidth="1"/>
    <col min="792" max="792" width="3.125" style="137"/>
    <col min="793" max="793" width="3.5" style="137" bestFit="1" customWidth="1"/>
    <col min="794" max="798" width="3.125" style="137"/>
    <col min="799" max="799" width="4.625" style="137" customWidth="1"/>
    <col min="800" max="800" width="2.125" style="137" customWidth="1"/>
    <col min="801" max="801" width="3.125" style="137"/>
    <col min="802" max="807" width="0" style="137" hidden="1" customWidth="1"/>
    <col min="808" max="813" width="3.125" style="137"/>
    <col min="814" max="814" width="3.125" style="137" customWidth="1"/>
    <col min="815" max="1046" width="3.125" style="137"/>
    <col min="1047" max="1047" width="4.125" style="137" customWidth="1"/>
    <col min="1048" max="1048" width="3.125" style="137"/>
    <col min="1049" max="1049" width="3.5" style="137" bestFit="1" customWidth="1"/>
    <col min="1050" max="1054" width="3.125" style="137"/>
    <col min="1055" max="1055" width="4.625" style="137" customWidth="1"/>
    <col min="1056" max="1056" width="2.125" style="137" customWidth="1"/>
    <col min="1057" max="1057" width="3.125" style="137"/>
    <col min="1058" max="1063" width="0" style="137" hidden="1" customWidth="1"/>
    <col min="1064" max="1069" width="3.125" style="137"/>
    <col min="1070" max="1070" width="3.125" style="137" customWidth="1"/>
    <col min="1071" max="1302" width="3.125" style="137"/>
    <col min="1303" max="1303" width="4.125" style="137" customWidth="1"/>
    <col min="1304" max="1304" width="3.125" style="137"/>
    <col min="1305" max="1305" width="3.5" style="137" bestFit="1" customWidth="1"/>
    <col min="1306" max="1310" width="3.125" style="137"/>
    <col min="1311" max="1311" width="4.625" style="137" customWidth="1"/>
    <col min="1312" max="1312" width="2.125" style="137" customWidth="1"/>
    <col min="1313" max="1313" width="3.125" style="137"/>
    <col min="1314" max="1319" width="0" style="137" hidden="1" customWidth="1"/>
    <col min="1320" max="1325" width="3.125" style="137"/>
    <col min="1326" max="1326" width="3.125" style="137" customWidth="1"/>
    <col min="1327" max="1558" width="3.125" style="137"/>
    <col min="1559" max="1559" width="4.125" style="137" customWidth="1"/>
    <col min="1560" max="1560" width="3.125" style="137"/>
    <col min="1561" max="1561" width="3.5" style="137" bestFit="1" customWidth="1"/>
    <col min="1562" max="1566" width="3.125" style="137"/>
    <col min="1567" max="1567" width="4.625" style="137" customWidth="1"/>
    <col min="1568" max="1568" width="2.125" style="137" customWidth="1"/>
    <col min="1569" max="1569" width="3.125" style="137"/>
    <col min="1570" max="1575" width="0" style="137" hidden="1" customWidth="1"/>
    <col min="1576" max="1581" width="3.125" style="137"/>
    <col min="1582" max="1582" width="3.125" style="137" customWidth="1"/>
    <col min="1583" max="1814" width="3.125" style="137"/>
    <col min="1815" max="1815" width="4.125" style="137" customWidth="1"/>
    <col min="1816" max="1816" width="3.125" style="137"/>
    <col min="1817" max="1817" width="3.5" style="137" bestFit="1" customWidth="1"/>
    <col min="1818" max="1822" width="3.125" style="137"/>
    <col min="1823" max="1823" width="4.625" style="137" customWidth="1"/>
    <col min="1824" max="1824" width="2.125" style="137" customWidth="1"/>
    <col min="1825" max="1825" width="3.125" style="137"/>
    <col min="1826" max="1831" width="0" style="137" hidden="1" customWidth="1"/>
    <col min="1832" max="1837" width="3.125" style="137"/>
    <col min="1838" max="1838" width="3.125" style="137" customWidth="1"/>
    <col min="1839" max="2070" width="3.125" style="137"/>
    <col min="2071" max="2071" width="4.125" style="137" customWidth="1"/>
    <col min="2072" max="2072" width="3.125" style="137"/>
    <col min="2073" max="2073" width="3.5" style="137" bestFit="1" customWidth="1"/>
    <col min="2074" max="2078" width="3.125" style="137"/>
    <col min="2079" max="2079" width="4.625" style="137" customWidth="1"/>
    <col min="2080" max="2080" width="2.125" style="137" customWidth="1"/>
    <col min="2081" max="2081" width="3.125" style="137"/>
    <col min="2082" max="2087" width="0" style="137" hidden="1" customWidth="1"/>
    <col min="2088" max="2093" width="3.125" style="137"/>
    <col min="2094" max="2094" width="3.125" style="137" customWidth="1"/>
    <col min="2095" max="2326" width="3.125" style="137"/>
    <col min="2327" max="2327" width="4.125" style="137" customWidth="1"/>
    <col min="2328" max="2328" width="3.125" style="137"/>
    <col min="2329" max="2329" width="3.5" style="137" bestFit="1" customWidth="1"/>
    <col min="2330" max="2334" width="3.125" style="137"/>
    <col min="2335" max="2335" width="4.625" style="137" customWidth="1"/>
    <col min="2336" max="2336" width="2.125" style="137" customWidth="1"/>
    <col min="2337" max="2337" width="3.125" style="137"/>
    <col min="2338" max="2343" width="0" style="137" hidden="1" customWidth="1"/>
    <col min="2344" max="2349" width="3.125" style="137"/>
    <col min="2350" max="2350" width="3.125" style="137" customWidth="1"/>
    <col min="2351" max="2582" width="3.125" style="137"/>
    <col min="2583" max="2583" width="4.125" style="137" customWidth="1"/>
    <col min="2584" max="2584" width="3.125" style="137"/>
    <col min="2585" max="2585" width="3.5" style="137" bestFit="1" customWidth="1"/>
    <col min="2586" max="2590" width="3.125" style="137"/>
    <col min="2591" max="2591" width="4.625" style="137" customWidth="1"/>
    <col min="2592" max="2592" width="2.125" style="137" customWidth="1"/>
    <col min="2593" max="2593" width="3.125" style="137"/>
    <col min="2594" max="2599" width="0" style="137" hidden="1" customWidth="1"/>
    <col min="2600" max="2605" width="3.125" style="137"/>
    <col min="2606" max="2606" width="3.125" style="137" customWidth="1"/>
    <col min="2607" max="2838" width="3.125" style="137"/>
    <col min="2839" max="2839" width="4.125" style="137" customWidth="1"/>
    <col min="2840" max="2840" width="3.125" style="137"/>
    <col min="2841" max="2841" width="3.5" style="137" bestFit="1" customWidth="1"/>
    <col min="2842" max="2846" width="3.125" style="137"/>
    <col min="2847" max="2847" width="4.625" style="137" customWidth="1"/>
    <col min="2848" max="2848" width="2.125" style="137" customWidth="1"/>
    <col min="2849" max="2849" width="3.125" style="137"/>
    <col min="2850" max="2855" width="0" style="137" hidden="1" customWidth="1"/>
    <col min="2856" max="2861" width="3.125" style="137"/>
    <col min="2862" max="2862" width="3.125" style="137" customWidth="1"/>
    <col min="2863" max="3094" width="3.125" style="137"/>
    <col min="3095" max="3095" width="4.125" style="137" customWidth="1"/>
    <col min="3096" max="3096" width="3.125" style="137"/>
    <col min="3097" max="3097" width="3.5" style="137" bestFit="1" customWidth="1"/>
    <col min="3098" max="3102" width="3.125" style="137"/>
    <col min="3103" max="3103" width="4.625" style="137" customWidth="1"/>
    <col min="3104" max="3104" width="2.125" style="137" customWidth="1"/>
    <col min="3105" max="3105" width="3.125" style="137"/>
    <col min="3106" max="3111" width="0" style="137" hidden="1" customWidth="1"/>
    <col min="3112" max="3117" width="3.125" style="137"/>
    <col min="3118" max="3118" width="3.125" style="137" customWidth="1"/>
    <col min="3119" max="3350" width="3.125" style="137"/>
    <col min="3351" max="3351" width="4.125" style="137" customWidth="1"/>
    <col min="3352" max="3352" width="3.125" style="137"/>
    <col min="3353" max="3353" width="3.5" style="137" bestFit="1" customWidth="1"/>
    <col min="3354" max="3358" width="3.125" style="137"/>
    <col min="3359" max="3359" width="4.625" style="137" customWidth="1"/>
    <col min="3360" max="3360" width="2.125" style="137" customWidth="1"/>
    <col min="3361" max="3361" width="3.125" style="137"/>
    <col min="3362" max="3367" width="0" style="137" hidden="1" customWidth="1"/>
    <col min="3368" max="3373" width="3.125" style="137"/>
    <col min="3374" max="3374" width="3.125" style="137" customWidth="1"/>
    <col min="3375" max="3606" width="3.125" style="137"/>
    <col min="3607" max="3607" width="4.125" style="137" customWidth="1"/>
    <col min="3608" max="3608" width="3.125" style="137"/>
    <col min="3609" max="3609" width="3.5" style="137" bestFit="1" customWidth="1"/>
    <col min="3610" max="3614" width="3.125" style="137"/>
    <col min="3615" max="3615" width="4.625" style="137" customWidth="1"/>
    <col min="3616" max="3616" width="2.125" style="137" customWidth="1"/>
    <col min="3617" max="3617" width="3.125" style="137"/>
    <col min="3618" max="3623" width="0" style="137" hidden="1" customWidth="1"/>
    <col min="3624" max="3629" width="3.125" style="137"/>
    <col min="3630" max="3630" width="3.125" style="137" customWidth="1"/>
    <col min="3631" max="3862" width="3.125" style="137"/>
    <col min="3863" max="3863" width="4.125" style="137" customWidth="1"/>
    <col min="3864" max="3864" width="3.125" style="137"/>
    <col min="3865" max="3865" width="3.5" style="137" bestFit="1" customWidth="1"/>
    <col min="3866" max="3870" width="3.125" style="137"/>
    <col min="3871" max="3871" width="4.625" style="137" customWidth="1"/>
    <col min="3872" max="3872" width="2.125" style="137" customWidth="1"/>
    <col min="3873" max="3873" width="3.125" style="137"/>
    <col min="3874" max="3879" width="0" style="137" hidden="1" customWidth="1"/>
    <col min="3880" max="3885" width="3.125" style="137"/>
    <col min="3886" max="3886" width="3.125" style="137" customWidth="1"/>
    <col min="3887" max="4118" width="3.125" style="137"/>
    <col min="4119" max="4119" width="4.125" style="137" customWidth="1"/>
    <col min="4120" max="4120" width="3.125" style="137"/>
    <col min="4121" max="4121" width="3.5" style="137" bestFit="1" customWidth="1"/>
    <col min="4122" max="4126" width="3.125" style="137"/>
    <col min="4127" max="4127" width="4.625" style="137" customWidth="1"/>
    <col min="4128" max="4128" width="2.125" style="137" customWidth="1"/>
    <col min="4129" max="4129" width="3.125" style="137"/>
    <col min="4130" max="4135" width="0" style="137" hidden="1" customWidth="1"/>
    <col min="4136" max="4141" width="3.125" style="137"/>
    <col min="4142" max="4142" width="3.125" style="137" customWidth="1"/>
    <col min="4143" max="4374" width="3.125" style="137"/>
    <col min="4375" max="4375" width="4.125" style="137" customWidth="1"/>
    <col min="4376" max="4376" width="3.125" style="137"/>
    <col min="4377" max="4377" width="3.5" style="137" bestFit="1" customWidth="1"/>
    <col min="4378" max="4382" width="3.125" style="137"/>
    <col min="4383" max="4383" width="4.625" style="137" customWidth="1"/>
    <col min="4384" max="4384" width="2.125" style="137" customWidth="1"/>
    <col min="4385" max="4385" width="3.125" style="137"/>
    <col min="4386" max="4391" width="0" style="137" hidden="1" customWidth="1"/>
    <col min="4392" max="4397" width="3.125" style="137"/>
    <col min="4398" max="4398" width="3.125" style="137" customWidth="1"/>
    <col min="4399" max="4630" width="3.125" style="137"/>
    <col min="4631" max="4631" width="4.125" style="137" customWidth="1"/>
    <col min="4632" max="4632" width="3.125" style="137"/>
    <col min="4633" max="4633" width="3.5" style="137" bestFit="1" customWidth="1"/>
    <col min="4634" max="4638" width="3.125" style="137"/>
    <col min="4639" max="4639" width="4.625" style="137" customWidth="1"/>
    <col min="4640" max="4640" width="2.125" style="137" customWidth="1"/>
    <col min="4641" max="4641" width="3.125" style="137"/>
    <col min="4642" max="4647" width="0" style="137" hidden="1" customWidth="1"/>
    <col min="4648" max="4653" width="3.125" style="137"/>
    <col min="4654" max="4654" width="3.125" style="137" customWidth="1"/>
    <col min="4655" max="4886" width="3.125" style="137"/>
    <col min="4887" max="4887" width="4.125" style="137" customWidth="1"/>
    <col min="4888" max="4888" width="3.125" style="137"/>
    <col min="4889" max="4889" width="3.5" style="137" bestFit="1" customWidth="1"/>
    <col min="4890" max="4894" width="3.125" style="137"/>
    <col min="4895" max="4895" width="4.625" style="137" customWidth="1"/>
    <col min="4896" max="4896" width="2.125" style="137" customWidth="1"/>
    <col min="4897" max="4897" width="3.125" style="137"/>
    <col min="4898" max="4903" width="0" style="137" hidden="1" customWidth="1"/>
    <col min="4904" max="4909" width="3.125" style="137"/>
    <col min="4910" max="4910" width="3.125" style="137" customWidth="1"/>
    <col min="4911" max="5142" width="3.125" style="137"/>
    <col min="5143" max="5143" width="4.125" style="137" customWidth="1"/>
    <col min="5144" max="5144" width="3.125" style="137"/>
    <col min="5145" max="5145" width="3.5" style="137" bestFit="1" customWidth="1"/>
    <col min="5146" max="5150" width="3.125" style="137"/>
    <col min="5151" max="5151" width="4.625" style="137" customWidth="1"/>
    <col min="5152" max="5152" width="2.125" style="137" customWidth="1"/>
    <col min="5153" max="5153" width="3.125" style="137"/>
    <col min="5154" max="5159" width="0" style="137" hidden="1" customWidth="1"/>
    <col min="5160" max="5165" width="3.125" style="137"/>
    <col min="5166" max="5166" width="3.125" style="137" customWidth="1"/>
    <col min="5167" max="5398" width="3.125" style="137"/>
    <col min="5399" max="5399" width="4.125" style="137" customWidth="1"/>
    <col min="5400" max="5400" width="3.125" style="137"/>
    <col min="5401" max="5401" width="3.5" style="137" bestFit="1" customWidth="1"/>
    <col min="5402" max="5406" width="3.125" style="137"/>
    <col min="5407" max="5407" width="4.625" style="137" customWidth="1"/>
    <col min="5408" max="5408" width="2.125" style="137" customWidth="1"/>
    <col min="5409" max="5409" width="3.125" style="137"/>
    <col min="5410" max="5415" width="0" style="137" hidden="1" customWidth="1"/>
    <col min="5416" max="5421" width="3.125" style="137"/>
    <col min="5422" max="5422" width="3.125" style="137" customWidth="1"/>
    <col min="5423" max="5654" width="3.125" style="137"/>
    <col min="5655" max="5655" width="4.125" style="137" customWidth="1"/>
    <col min="5656" max="5656" width="3.125" style="137"/>
    <col min="5657" max="5657" width="3.5" style="137" bestFit="1" customWidth="1"/>
    <col min="5658" max="5662" width="3.125" style="137"/>
    <col min="5663" max="5663" width="4.625" style="137" customWidth="1"/>
    <col min="5664" max="5664" width="2.125" style="137" customWidth="1"/>
    <col min="5665" max="5665" width="3.125" style="137"/>
    <col min="5666" max="5671" width="0" style="137" hidden="1" customWidth="1"/>
    <col min="5672" max="5677" width="3.125" style="137"/>
    <col min="5678" max="5678" width="3.125" style="137" customWidth="1"/>
    <col min="5679" max="5910" width="3.125" style="137"/>
    <col min="5911" max="5911" width="4.125" style="137" customWidth="1"/>
    <col min="5912" max="5912" width="3.125" style="137"/>
    <col min="5913" max="5913" width="3.5" style="137" bestFit="1" customWidth="1"/>
    <col min="5914" max="5918" width="3.125" style="137"/>
    <col min="5919" max="5919" width="4.625" style="137" customWidth="1"/>
    <col min="5920" max="5920" width="2.125" style="137" customWidth="1"/>
    <col min="5921" max="5921" width="3.125" style="137"/>
    <col min="5922" max="5927" width="0" style="137" hidden="1" customWidth="1"/>
    <col min="5928" max="5933" width="3.125" style="137"/>
    <col min="5934" max="5934" width="3.125" style="137" customWidth="1"/>
    <col min="5935" max="6166" width="3.125" style="137"/>
    <col min="6167" max="6167" width="4.125" style="137" customWidth="1"/>
    <col min="6168" max="6168" width="3.125" style="137"/>
    <col min="6169" max="6169" width="3.5" style="137" bestFit="1" customWidth="1"/>
    <col min="6170" max="6174" width="3.125" style="137"/>
    <col min="6175" max="6175" width="4.625" style="137" customWidth="1"/>
    <col min="6176" max="6176" width="2.125" style="137" customWidth="1"/>
    <col min="6177" max="6177" width="3.125" style="137"/>
    <col min="6178" max="6183" width="0" style="137" hidden="1" customWidth="1"/>
    <col min="6184" max="6189" width="3.125" style="137"/>
    <col min="6190" max="6190" width="3.125" style="137" customWidth="1"/>
    <col min="6191" max="6422" width="3.125" style="137"/>
    <col min="6423" max="6423" width="4.125" style="137" customWidth="1"/>
    <col min="6424" max="6424" width="3.125" style="137"/>
    <col min="6425" max="6425" width="3.5" style="137" bestFit="1" customWidth="1"/>
    <col min="6426" max="6430" width="3.125" style="137"/>
    <col min="6431" max="6431" width="4.625" style="137" customWidth="1"/>
    <col min="6432" max="6432" width="2.125" style="137" customWidth="1"/>
    <col min="6433" max="6433" width="3.125" style="137"/>
    <col min="6434" max="6439" width="0" style="137" hidden="1" customWidth="1"/>
    <col min="6440" max="6445" width="3.125" style="137"/>
    <col min="6446" max="6446" width="3.125" style="137" customWidth="1"/>
    <col min="6447" max="6678" width="3.125" style="137"/>
    <col min="6679" max="6679" width="4.125" style="137" customWidth="1"/>
    <col min="6680" max="6680" width="3.125" style="137"/>
    <col min="6681" max="6681" width="3.5" style="137" bestFit="1" customWidth="1"/>
    <col min="6682" max="6686" width="3.125" style="137"/>
    <col min="6687" max="6687" width="4.625" style="137" customWidth="1"/>
    <col min="6688" max="6688" width="2.125" style="137" customWidth="1"/>
    <col min="6689" max="6689" width="3.125" style="137"/>
    <col min="6690" max="6695" width="0" style="137" hidden="1" customWidth="1"/>
    <col min="6696" max="6701" width="3.125" style="137"/>
    <col min="6702" max="6702" width="3.125" style="137" customWidth="1"/>
    <col min="6703" max="6934" width="3.125" style="137"/>
    <col min="6935" max="6935" width="4.125" style="137" customWidth="1"/>
    <col min="6936" max="6936" width="3.125" style="137"/>
    <col min="6937" max="6937" width="3.5" style="137" bestFit="1" customWidth="1"/>
    <col min="6938" max="6942" width="3.125" style="137"/>
    <col min="6943" max="6943" width="4.625" style="137" customWidth="1"/>
    <col min="6944" max="6944" width="2.125" style="137" customWidth="1"/>
    <col min="6945" max="6945" width="3.125" style="137"/>
    <col min="6946" max="6951" width="0" style="137" hidden="1" customWidth="1"/>
    <col min="6952" max="6957" width="3.125" style="137"/>
    <col min="6958" max="6958" width="3.125" style="137" customWidth="1"/>
    <col min="6959" max="7190" width="3.125" style="137"/>
    <col min="7191" max="7191" width="4.125" style="137" customWidth="1"/>
    <col min="7192" max="7192" width="3.125" style="137"/>
    <col min="7193" max="7193" width="3.5" style="137" bestFit="1" customWidth="1"/>
    <col min="7194" max="7198" width="3.125" style="137"/>
    <col min="7199" max="7199" width="4.625" style="137" customWidth="1"/>
    <col min="7200" max="7200" width="2.125" style="137" customWidth="1"/>
    <col min="7201" max="7201" width="3.125" style="137"/>
    <col min="7202" max="7207" width="0" style="137" hidden="1" customWidth="1"/>
    <col min="7208" max="7213" width="3.125" style="137"/>
    <col min="7214" max="7214" width="3.125" style="137" customWidth="1"/>
    <col min="7215" max="7446" width="3.125" style="137"/>
    <col min="7447" max="7447" width="4.125" style="137" customWidth="1"/>
    <col min="7448" max="7448" width="3.125" style="137"/>
    <col min="7449" max="7449" width="3.5" style="137" bestFit="1" customWidth="1"/>
    <col min="7450" max="7454" width="3.125" style="137"/>
    <col min="7455" max="7455" width="4.625" style="137" customWidth="1"/>
    <col min="7456" max="7456" width="2.125" style="137" customWidth="1"/>
    <col min="7457" max="7457" width="3.125" style="137"/>
    <col min="7458" max="7463" width="0" style="137" hidden="1" customWidth="1"/>
    <col min="7464" max="7469" width="3.125" style="137"/>
    <col min="7470" max="7470" width="3.125" style="137" customWidth="1"/>
    <col min="7471" max="7702" width="3.125" style="137"/>
    <col min="7703" max="7703" width="4.125" style="137" customWidth="1"/>
    <col min="7704" max="7704" width="3.125" style="137"/>
    <col min="7705" max="7705" width="3.5" style="137" bestFit="1" customWidth="1"/>
    <col min="7706" max="7710" width="3.125" style="137"/>
    <col min="7711" max="7711" width="4.625" style="137" customWidth="1"/>
    <col min="7712" max="7712" width="2.125" style="137" customWidth="1"/>
    <col min="7713" max="7713" width="3.125" style="137"/>
    <col min="7714" max="7719" width="0" style="137" hidden="1" customWidth="1"/>
    <col min="7720" max="7725" width="3.125" style="137"/>
    <col min="7726" max="7726" width="3.125" style="137" customWidth="1"/>
    <col min="7727" max="7958" width="3.125" style="137"/>
    <col min="7959" max="7959" width="4.125" style="137" customWidth="1"/>
    <col min="7960" max="7960" width="3.125" style="137"/>
    <col min="7961" max="7961" width="3.5" style="137" bestFit="1" customWidth="1"/>
    <col min="7962" max="7966" width="3.125" style="137"/>
    <col min="7967" max="7967" width="4.625" style="137" customWidth="1"/>
    <col min="7968" max="7968" width="2.125" style="137" customWidth="1"/>
    <col min="7969" max="7969" width="3.125" style="137"/>
    <col min="7970" max="7975" width="0" style="137" hidden="1" customWidth="1"/>
    <col min="7976" max="7981" width="3.125" style="137"/>
    <col min="7982" max="7982" width="3.125" style="137" customWidth="1"/>
    <col min="7983" max="8214" width="3.125" style="137"/>
    <col min="8215" max="8215" width="4.125" style="137" customWidth="1"/>
    <col min="8216" max="8216" width="3.125" style="137"/>
    <col min="8217" max="8217" width="3.5" style="137" bestFit="1" customWidth="1"/>
    <col min="8218" max="8222" width="3.125" style="137"/>
    <col min="8223" max="8223" width="4.625" style="137" customWidth="1"/>
    <col min="8224" max="8224" width="2.125" style="137" customWidth="1"/>
    <col min="8225" max="8225" width="3.125" style="137"/>
    <col min="8226" max="8231" width="0" style="137" hidden="1" customWidth="1"/>
    <col min="8232" max="8237" width="3.125" style="137"/>
    <col min="8238" max="8238" width="3.125" style="137" customWidth="1"/>
    <col min="8239" max="8470" width="3.125" style="137"/>
    <col min="8471" max="8471" width="4.125" style="137" customWidth="1"/>
    <col min="8472" max="8472" width="3.125" style="137"/>
    <col min="8473" max="8473" width="3.5" style="137" bestFit="1" customWidth="1"/>
    <col min="8474" max="8478" width="3.125" style="137"/>
    <col min="8479" max="8479" width="4.625" style="137" customWidth="1"/>
    <col min="8480" max="8480" width="2.125" style="137" customWidth="1"/>
    <col min="8481" max="8481" width="3.125" style="137"/>
    <col min="8482" max="8487" width="0" style="137" hidden="1" customWidth="1"/>
    <col min="8488" max="8493" width="3.125" style="137"/>
    <col min="8494" max="8494" width="3.125" style="137" customWidth="1"/>
    <col min="8495" max="8726" width="3.125" style="137"/>
    <col min="8727" max="8727" width="4.125" style="137" customWidth="1"/>
    <col min="8728" max="8728" width="3.125" style="137"/>
    <col min="8729" max="8729" width="3.5" style="137" bestFit="1" customWidth="1"/>
    <col min="8730" max="8734" width="3.125" style="137"/>
    <col min="8735" max="8735" width="4.625" style="137" customWidth="1"/>
    <col min="8736" max="8736" width="2.125" style="137" customWidth="1"/>
    <col min="8737" max="8737" width="3.125" style="137"/>
    <col min="8738" max="8743" width="0" style="137" hidden="1" customWidth="1"/>
    <col min="8744" max="8749" width="3.125" style="137"/>
    <col min="8750" max="8750" width="3.125" style="137" customWidth="1"/>
    <col min="8751" max="8982" width="3.125" style="137"/>
    <col min="8983" max="8983" width="4.125" style="137" customWidth="1"/>
    <col min="8984" max="8984" width="3.125" style="137"/>
    <col min="8985" max="8985" width="3.5" style="137" bestFit="1" customWidth="1"/>
    <col min="8986" max="8990" width="3.125" style="137"/>
    <col min="8991" max="8991" width="4.625" style="137" customWidth="1"/>
    <col min="8992" max="8992" width="2.125" style="137" customWidth="1"/>
    <col min="8993" max="8993" width="3.125" style="137"/>
    <col min="8994" max="8999" width="0" style="137" hidden="1" customWidth="1"/>
    <col min="9000" max="9005" width="3.125" style="137"/>
    <col min="9006" max="9006" width="3.125" style="137" customWidth="1"/>
    <col min="9007" max="9238" width="3.125" style="137"/>
    <col min="9239" max="9239" width="4.125" style="137" customWidth="1"/>
    <col min="9240" max="9240" width="3.125" style="137"/>
    <col min="9241" max="9241" width="3.5" style="137" bestFit="1" customWidth="1"/>
    <col min="9242" max="9246" width="3.125" style="137"/>
    <col min="9247" max="9247" width="4.625" style="137" customWidth="1"/>
    <col min="9248" max="9248" width="2.125" style="137" customWidth="1"/>
    <col min="9249" max="9249" width="3.125" style="137"/>
    <col min="9250" max="9255" width="0" style="137" hidden="1" customWidth="1"/>
    <col min="9256" max="9261" width="3.125" style="137"/>
    <col min="9262" max="9262" width="3.125" style="137" customWidth="1"/>
    <col min="9263" max="9494" width="3.125" style="137"/>
    <col min="9495" max="9495" width="4.125" style="137" customWidth="1"/>
    <col min="9496" max="9496" width="3.125" style="137"/>
    <col min="9497" max="9497" width="3.5" style="137" bestFit="1" customWidth="1"/>
    <col min="9498" max="9502" width="3.125" style="137"/>
    <col min="9503" max="9503" width="4.625" style="137" customWidth="1"/>
    <col min="9504" max="9504" width="2.125" style="137" customWidth="1"/>
    <col min="9505" max="9505" width="3.125" style="137"/>
    <col min="9506" max="9511" width="0" style="137" hidden="1" customWidth="1"/>
    <col min="9512" max="9517" width="3.125" style="137"/>
    <col min="9518" max="9518" width="3.125" style="137" customWidth="1"/>
    <col min="9519" max="9750" width="3.125" style="137"/>
    <col min="9751" max="9751" width="4.125" style="137" customWidth="1"/>
    <col min="9752" max="9752" width="3.125" style="137"/>
    <col min="9753" max="9753" width="3.5" style="137" bestFit="1" customWidth="1"/>
    <col min="9754" max="9758" width="3.125" style="137"/>
    <col min="9759" max="9759" width="4.625" style="137" customWidth="1"/>
    <col min="9760" max="9760" width="2.125" style="137" customWidth="1"/>
    <col min="9761" max="9761" width="3.125" style="137"/>
    <col min="9762" max="9767" width="0" style="137" hidden="1" customWidth="1"/>
    <col min="9768" max="9773" width="3.125" style="137"/>
    <col min="9774" max="9774" width="3.125" style="137" customWidth="1"/>
    <col min="9775" max="10006" width="3.125" style="137"/>
    <col min="10007" max="10007" width="4.125" style="137" customWidth="1"/>
    <col min="10008" max="10008" width="3.125" style="137"/>
    <col min="10009" max="10009" width="3.5" style="137" bestFit="1" customWidth="1"/>
    <col min="10010" max="10014" width="3.125" style="137"/>
    <col min="10015" max="10015" width="4.625" style="137" customWidth="1"/>
    <col min="10016" max="10016" width="2.125" style="137" customWidth="1"/>
    <col min="10017" max="10017" width="3.125" style="137"/>
    <col min="10018" max="10023" width="0" style="137" hidden="1" customWidth="1"/>
    <col min="10024" max="10029" width="3.125" style="137"/>
    <col min="10030" max="10030" width="3.125" style="137" customWidth="1"/>
    <col min="10031" max="10262" width="3.125" style="137"/>
    <col min="10263" max="10263" width="4.125" style="137" customWidth="1"/>
    <col min="10264" max="10264" width="3.125" style="137"/>
    <col min="10265" max="10265" width="3.5" style="137" bestFit="1" customWidth="1"/>
    <col min="10266" max="10270" width="3.125" style="137"/>
    <col min="10271" max="10271" width="4.625" style="137" customWidth="1"/>
    <col min="10272" max="10272" width="2.125" style="137" customWidth="1"/>
    <col min="10273" max="10273" width="3.125" style="137"/>
    <col min="10274" max="10279" width="0" style="137" hidden="1" customWidth="1"/>
    <col min="10280" max="10285" width="3.125" style="137"/>
    <col min="10286" max="10286" width="3.125" style="137" customWidth="1"/>
    <col min="10287" max="10518" width="3.125" style="137"/>
    <col min="10519" max="10519" width="4.125" style="137" customWidth="1"/>
    <col min="10520" max="10520" width="3.125" style="137"/>
    <col min="10521" max="10521" width="3.5" style="137" bestFit="1" customWidth="1"/>
    <col min="10522" max="10526" width="3.125" style="137"/>
    <col min="10527" max="10527" width="4.625" style="137" customWidth="1"/>
    <col min="10528" max="10528" width="2.125" style="137" customWidth="1"/>
    <col min="10529" max="10529" width="3.125" style="137"/>
    <col min="10530" max="10535" width="0" style="137" hidden="1" customWidth="1"/>
    <col min="10536" max="10541" width="3.125" style="137"/>
    <col min="10542" max="10542" width="3.125" style="137" customWidth="1"/>
    <col min="10543" max="10774" width="3.125" style="137"/>
    <col min="10775" max="10775" width="4.125" style="137" customWidth="1"/>
    <col min="10776" max="10776" width="3.125" style="137"/>
    <col min="10777" max="10777" width="3.5" style="137" bestFit="1" customWidth="1"/>
    <col min="10778" max="10782" width="3.125" style="137"/>
    <col min="10783" max="10783" width="4.625" style="137" customWidth="1"/>
    <col min="10784" max="10784" width="2.125" style="137" customWidth="1"/>
    <col min="10785" max="10785" width="3.125" style="137"/>
    <col min="10786" max="10791" width="0" style="137" hidden="1" customWidth="1"/>
    <col min="10792" max="10797" width="3.125" style="137"/>
    <col min="10798" max="10798" width="3.125" style="137" customWidth="1"/>
    <col min="10799" max="11030" width="3.125" style="137"/>
    <col min="11031" max="11031" width="4.125" style="137" customWidth="1"/>
    <col min="11032" max="11032" width="3.125" style="137"/>
    <col min="11033" max="11033" width="3.5" style="137" bestFit="1" customWidth="1"/>
    <col min="11034" max="11038" width="3.125" style="137"/>
    <col min="11039" max="11039" width="4.625" style="137" customWidth="1"/>
    <col min="11040" max="11040" width="2.125" style="137" customWidth="1"/>
    <col min="11041" max="11041" width="3.125" style="137"/>
    <col min="11042" max="11047" width="0" style="137" hidden="1" customWidth="1"/>
    <col min="11048" max="11053" width="3.125" style="137"/>
    <col min="11054" max="11054" width="3.125" style="137" customWidth="1"/>
    <col min="11055" max="11286" width="3.125" style="137"/>
    <col min="11287" max="11287" width="4.125" style="137" customWidth="1"/>
    <col min="11288" max="11288" width="3.125" style="137"/>
    <col min="11289" max="11289" width="3.5" style="137" bestFit="1" customWidth="1"/>
    <col min="11290" max="11294" width="3.125" style="137"/>
    <col min="11295" max="11295" width="4.625" style="137" customWidth="1"/>
    <col min="11296" max="11296" width="2.125" style="137" customWidth="1"/>
    <col min="11297" max="11297" width="3.125" style="137"/>
    <col min="11298" max="11303" width="0" style="137" hidden="1" customWidth="1"/>
    <col min="11304" max="11309" width="3.125" style="137"/>
    <col min="11310" max="11310" width="3.125" style="137" customWidth="1"/>
    <col min="11311" max="11542" width="3.125" style="137"/>
    <col min="11543" max="11543" width="4.125" style="137" customWidth="1"/>
    <col min="11544" max="11544" width="3.125" style="137"/>
    <col min="11545" max="11545" width="3.5" style="137" bestFit="1" customWidth="1"/>
    <col min="11546" max="11550" width="3.125" style="137"/>
    <col min="11551" max="11551" width="4.625" style="137" customWidth="1"/>
    <col min="11552" max="11552" width="2.125" style="137" customWidth="1"/>
    <col min="11553" max="11553" width="3.125" style="137"/>
    <col min="11554" max="11559" width="0" style="137" hidden="1" customWidth="1"/>
    <col min="11560" max="11565" width="3.125" style="137"/>
    <col min="11566" max="11566" width="3.125" style="137" customWidth="1"/>
    <col min="11567" max="11798" width="3.125" style="137"/>
    <col min="11799" max="11799" width="4.125" style="137" customWidth="1"/>
    <col min="11800" max="11800" width="3.125" style="137"/>
    <col min="11801" max="11801" width="3.5" style="137" bestFit="1" customWidth="1"/>
    <col min="11802" max="11806" width="3.125" style="137"/>
    <col min="11807" max="11807" width="4.625" style="137" customWidth="1"/>
    <col min="11808" max="11808" width="2.125" style="137" customWidth="1"/>
    <col min="11809" max="11809" width="3.125" style="137"/>
    <col min="11810" max="11815" width="0" style="137" hidden="1" customWidth="1"/>
    <col min="11816" max="11821" width="3.125" style="137"/>
    <col min="11822" max="11822" width="3.125" style="137" customWidth="1"/>
    <col min="11823" max="12054" width="3.125" style="137"/>
    <col min="12055" max="12055" width="4.125" style="137" customWidth="1"/>
    <col min="12056" max="12056" width="3.125" style="137"/>
    <col min="12057" max="12057" width="3.5" style="137" bestFit="1" customWidth="1"/>
    <col min="12058" max="12062" width="3.125" style="137"/>
    <col min="12063" max="12063" width="4.625" style="137" customWidth="1"/>
    <col min="12064" max="12064" width="2.125" style="137" customWidth="1"/>
    <col min="12065" max="12065" width="3.125" style="137"/>
    <col min="12066" max="12071" width="0" style="137" hidden="1" customWidth="1"/>
    <col min="12072" max="12077" width="3.125" style="137"/>
    <col min="12078" max="12078" width="3.125" style="137" customWidth="1"/>
    <col min="12079" max="12310" width="3.125" style="137"/>
    <col min="12311" max="12311" width="4.125" style="137" customWidth="1"/>
    <col min="12312" max="12312" width="3.125" style="137"/>
    <col min="12313" max="12313" width="3.5" style="137" bestFit="1" customWidth="1"/>
    <col min="12314" max="12318" width="3.125" style="137"/>
    <col min="12319" max="12319" width="4.625" style="137" customWidth="1"/>
    <col min="12320" max="12320" width="2.125" style="137" customWidth="1"/>
    <col min="12321" max="12321" width="3.125" style="137"/>
    <col min="12322" max="12327" width="0" style="137" hidden="1" customWidth="1"/>
    <col min="12328" max="12333" width="3.125" style="137"/>
    <col min="12334" max="12334" width="3.125" style="137" customWidth="1"/>
    <col min="12335" max="12566" width="3.125" style="137"/>
    <col min="12567" max="12567" width="4.125" style="137" customWidth="1"/>
    <col min="12568" max="12568" width="3.125" style="137"/>
    <col min="12569" max="12569" width="3.5" style="137" bestFit="1" customWidth="1"/>
    <col min="12570" max="12574" width="3.125" style="137"/>
    <col min="12575" max="12575" width="4.625" style="137" customWidth="1"/>
    <col min="12576" max="12576" width="2.125" style="137" customWidth="1"/>
    <col min="12577" max="12577" width="3.125" style="137"/>
    <col min="12578" max="12583" width="0" style="137" hidden="1" customWidth="1"/>
    <col min="12584" max="12589" width="3.125" style="137"/>
    <col min="12590" max="12590" width="3.125" style="137" customWidth="1"/>
    <col min="12591" max="12822" width="3.125" style="137"/>
    <col min="12823" max="12823" width="4.125" style="137" customWidth="1"/>
    <col min="12824" max="12824" width="3.125" style="137"/>
    <col min="12825" max="12825" width="3.5" style="137" bestFit="1" customWidth="1"/>
    <col min="12826" max="12830" width="3.125" style="137"/>
    <col min="12831" max="12831" width="4.625" style="137" customWidth="1"/>
    <col min="12832" max="12832" width="2.125" style="137" customWidth="1"/>
    <col min="12833" max="12833" width="3.125" style="137"/>
    <col min="12834" max="12839" width="0" style="137" hidden="1" customWidth="1"/>
    <col min="12840" max="12845" width="3.125" style="137"/>
    <col min="12846" max="12846" width="3.125" style="137" customWidth="1"/>
    <col min="12847" max="13078" width="3.125" style="137"/>
    <col min="13079" max="13079" width="4.125" style="137" customWidth="1"/>
    <col min="13080" max="13080" width="3.125" style="137"/>
    <col min="13081" max="13081" width="3.5" style="137" bestFit="1" customWidth="1"/>
    <col min="13082" max="13086" width="3.125" style="137"/>
    <col min="13087" max="13087" width="4.625" style="137" customWidth="1"/>
    <col min="13088" max="13088" width="2.125" style="137" customWidth="1"/>
    <col min="13089" max="13089" width="3.125" style="137"/>
    <col min="13090" max="13095" width="0" style="137" hidden="1" customWidth="1"/>
    <col min="13096" max="13101" width="3.125" style="137"/>
    <col min="13102" max="13102" width="3.125" style="137" customWidth="1"/>
    <col min="13103" max="13334" width="3.125" style="137"/>
    <col min="13335" max="13335" width="4.125" style="137" customWidth="1"/>
    <col min="13336" max="13336" width="3.125" style="137"/>
    <col min="13337" max="13337" width="3.5" style="137" bestFit="1" customWidth="1"/>
    <col min="13338" max="13342" width="3.125" style="137"/>
    <col min="13343" max="13343" width="4.625" style="137" customWidth="1"/>
    <col min="13344" max="13344" width="2.125" style="137" customWidth="1"/>
    <col min="13345" max="13345" width="3.125" style="137"/>
    <col min="13346" max="13351" width="0" style="137" hidden="1" customWidth="1"/>
    <col min="13352" max="13357" width="3.125" style="137"/>
    <col min="13358" max="13358" width="3.125" style="137" customWidth="1"/>
    <col min="13359" max="13590" width="3.125" style="137"/>
    <col min="13591" max="13591" width="4.125" style="137" customWidth="1"/>
    <col min="13592" max="13592" width="3.125" style="137"/>
    <col min="13593" max="13593" width="3.5" style="137" bestFit="1" customWidth="1"/>
    <col min="13594" max="13598" width="3.125" style="137"/>
    <col min="13599" max="13599" width="4.625" style="137" customWidth="1"/>
    <col min="13600" max="13600" width="2.125" style="137" customWidth="1"/>
    <col min="13601" max="13601" width="3.125" style="137"/>
    <col min="13602" max="13607" width="0" style="137" hidden="1" customWidth="1"/>
    <col min="13608" max="13613" width="3.125" style="137"/>
    <col min="13614" max="13614" width="3.125" style="137" customWidth="1"/>
    <col min="13615" max="13846" width="3.125" style="137"/>
    <col min="13847" max="13847" width="4.125" style="137" customWidth="1"/>
    <col min="13848" max="13848" width="3.125" style="137"/>
    <col min="13849" max="13849" width="3.5" style="137" bestFit="1" customWidth="1"/>
    <col min="13850" max="13854" width="3.125" style="137"/>
    <col min="13855" max="13855" width="4.625" style="137" customWidth="1"/>
    <col min="13856" max="13856" width="2.125" style="137" customWidth="1"/>
    <col min="13857" max="13857" width="3.125" style="137"/>
    <col min="13858" max="13863" width="0" style="137" hidden="1" customWidth="1"/>
    <col min="13864" max="13869" width="3.125" style="137"/>
    <col min="13870" max="13870" width="3.125" style="137" customWidth="1"/>
    <col min="13871" max="14102" width="3.125" style="137"/>
    <col min="14103" max="14103" width="4.125" style="137" customWidth="1"/>
    <col min="14104" max="14104" width="3.125" style="137"/>
    <col min="14105" max="14105" width="3.5" style="137" bestFit="1" customWidth="1"/>
    <col min="14106" max="14110" width="3.125" style="137"/>
    <col min="14111" max="14111" width="4.625" style="137" customWidth="1"/>
    <col min="14112" max="14112" width="2.125" style="137" customWidth="1"/>
    <col min="14113" max="14113" width="3.125" style="137"/>
    <col min="14114" max="14119" width="0" style="137" hidden="1" customWidth="1"/>
    <col min="14120" max="14125" width="3.125" style="137"/>
    <col min="14126" max="14126" width="3.125" style="137" customWidth="1"/>
    <col min="14127" max="14358" width="3.125" style="137"/>
    <col min="14359" max="14359" width="4.125" style="137" customWidth="1"/>
    <col min="14360" max="14360" width="3.125" style="137"/>
    <col min="14361" max="14361" width="3.5" style="137" bestFit="1" customWidth="1"/>
    <col min="14362" max="14366" width="3.125" style="137"/>
    <col min="14367" max="14367" width="4.625" style="137" customWidth="1"/>
    <col min="14368" max="14368" width="2.125" style="137" customWidth="1"/>
    <col min="14369" max="14369" width="3.125" style="137"/>
    <col min="14370" max="14375" width="0" style="137" hidden="1" customWidth="1"/>
    <col min="14376" max="14381" width="3.125" style="137"/>
    <col min="14382" max="14382" width="3.125" style="137" customWidth="1"/>
    <col min="14383" max="14614" width="3.125" style="137"/>
    <col min="14615" max="14615" width="4.125" style="137" customWidth="1"/>
    <col min="14616" max="14616" width="3.125" style="137"/>
    <col min="14617" max="14617" width="3.5" style="137" bestFit="1" customWidth="1"/>
    <col min="14618" max="14622" width="3.125" style="137"/>
    <col min="14623" max="14623" width="4.625" style="137" customWidth="1"/>
    <col min="14624" max="14624" width="2.125" style="137" customWidth="1"/>
    <col min="14625" max="14625" width="3.125" style="137"/>
    <col min="14626" max="14631" width="0" style="137" hidden="1" customWidth="1"/>
    <col min="14632" max="14637" width="3.125" style="137"/>
    <col min="14638" max="14638" width="3.125" style="137" customWidth="1"/>
    <col min="14639" max="14870" width="3.125" style="137"/>
    <col min="14871" max="14871" width="4.125" style="137" customWidth="1"/>
    <col min="14872" max="14872" width="3.125" style="137"/>
    <col min="14873" max="14873" width="3.5" style="137" bestFit="1" customWidth="1"/>
    <col min="14874" max="14878" width="3.125" style="137"/>
    <col min="14879" max="14879" width="4.625" style="137" customWidth="1"/>
    <col min="14880" max="14880" width="2.125" style="137" customWidth="1"/>
    <col min="14881" max="14881" width="3.125" style="137"/>
    <col min="14882" max="14887" width="0" style="137" hidden="1" customWidth="1"/>
    <col min="14888" max="14893" width="3.125" style="137"/>
    <col min="14894" max="14894" width="3.125" style="137" customWidth="1"/>
    <col min="14895" max="15126" width="3.125" style="137"/>
    <col min="15127" max="15127" width="4.125" style="137" customWidth="1"/>
    <col min="15128" max="15128" width="3.125" style="137"/>
    <col min="15129" max="15129" width="3.5" style="137" bestFit="1" customWidth="1"/>
    <col min="15130" max="15134" width="3.125" style="137"/>
    <col min="15135" max="15135" width="4.625" style="137" customWidth="1"/>
    <col min="15136" max="15136" width="2.125" style="137" customWidth="1"/>
    <col min="15137" max="15137" width="3.125" style="137"/>
    <col min="15138" max="15143" width="0" style="137" hidden="1" customWidth="1"/>
    <col min="15144" max="15149" width="3.125" style="137"/>
    <col min="15150" max="15150" width="3.125" style="137" customWidth="1"/>
    <col min="15151" max="15382" width="3.125" style="137"/>
    <col min="15383" max="15383" width="4.125" style="137" customWidth="1"/>
    <col min="15384" max="15384" width="3.125" style="137"/>
    <col min="15385" max="15385" width="3.5" style="137" bestFit="1" customWidth="1"/>
    <col min="15386" max="15390" width="3.125" style="137"/>
    <col min="15391" max="15391" width="4.625" style="137" customWidth="1"/>
    <col min="15392" max="15392" width="2.125" style="137" customWidth="1"/>
    <col min="15393" max="15393" width="3.125" style="137"/>
    <col min="15394" max="15399" width="0" style="137" hidden="1" customWidth="1"/>
    <col min="15400" max="15405" width="3.125" style="137"/>
    <col min="15406" max="15406" width="3.125" style="137" customWidth="1"/>
    <col min="15407" max="15638" width="3.125" style="137"/>
    <col min="15639" max="15639" width="4.125" style="137" customWidth="1"/>
    <col min="15640" max="15640" width="3.125" style="137"/>
    <col min="15641" max="15641" width="3.5" style="137" bestFit="1" customWidth="1"/>
    <col min="15642" max="15646" width="3.125" style="137"/>
    <col min="15647" max="15647" width="4.625" style="137" customWidth="1"/>
    <col min="15648" max="15648" width="2.125" style="137" customWidth="1"/>
    <col min="15649" max="15649" width="3.125" style="137"/>
    <col min="15650" max="15655" width="0" style="137" hidden="1" customWidth="1"/>
    <col min="15656" max="15661" width="3.125" style="137"/>
    <col min="15662" max="15662" width="3.125" style="137" customWidth="1"/>
    <col min="15663" max="15894" width="3.125" style="137"/>
    <col min="15895" max="15895" width="4.125" style="137" customWidth="1"/>
    <col min="15896" max="15896" width="3.125" style="137"/>
    <col min="15897" max="15897" width="3.5" style="137" bestFit="1" customWidth="1"/>
    <col min="15898" max="15902" width="3.125" style="137"/>
    <col min="15903" max="15903" width="4.625" style="137" customWidth="1"/>
    <col min="15904" max="15904" width="2.125" style="137" customWidth="1"/>
    <col min="15905" max="15905" width="3.125" style="137"/>
    <col min="15906" max="15911" width="0" style="137" hidden="1" customWidth="1"/>
    <col min="15912" max="15917" width="3.125" style="137"/>
    <col min="15918" max="15918" width="3.125" style="137" customWidth="1"/>
    <col min="15919" max="16150" width="3.125" style="137"/>
    <col min="16151" max="16151" width="4.125" style="137" customWidth="1"/>
    <col min="16152" max="16152" width="3.125" style="137"/>
    <col min="16153" max="16153" width="3.5" style="137" bestFit="1" customWidth="1"/>
    <col min="16154" max="16158" width="3.125" style="137"/>
    <col min="16159" max="16159" width="4.625" style="137" customWidth="1"/>
    <col min="16160" max="16160" width="2.125" style="137" customWidth="1"/>
    <col min="16161" max="16161" width="3.125" style="137"/>
    <col min="16162" max="16167" width="0" style="137" hidden="1" customWidth="1"/>
    <col min="16168" max="16173" width="3.125" style="137"/>
    <col min="16174" max="16174" width="3.125" style="137" customWidth="1"/>
    <col min="16175" max="16384" width="3.125" style="137"/>
  </cols>
  <sheetData>
    <row r="1" spans="2:58" ht="10.15" customHeight="1">
      <c r="AG1" s="137"/>
      <c r="AH1" s="113"/>
      <c r="AI1" s="113"/>
      <c r="AJ1" s="113"/>
      <c r="AK1" s="113"/>
      <c r="AL1" s="113"/>
      <c r="AM1" s="113"/>
      <c r="AN1" s="113"/>
      <c r="AO1" s="113"/>
      <c r="AP1" s="113"/>
      <c r="AQ1" s="113"/>
      <c r="AR1" s="113"/>
      <c r="AS1" s="113"/>
      <c r="AT1" s="72"/>
      <c r="AU1" s="72"/>
      <c r="AV1" s="72"/>
      <c r="AW1" s="72"/>
      <c r="AX1" s="72"/>
      <c r="AY1" s="72"/>
      <c r="AZ1" s="72"/>
      <c r="BA1" s="72"/>
      <c r="BB1" s="72"/>
      <c r="BC1" s="137"/>
      <c r="BD1" s="137"/>
    </row>
    <row r="2" spans="2:58" ht="18" customHeight="1">
      <c r="B2" s="111" t="s">
        <v>187</v>
      </c>
      <c r="C2" s="72"/>
      <c r="D2" s="72"/>
      <c r="E2" s="72"/>
      <c r="U2" s="438"/>
      <c r="V2" s="438"/>
      <c r="W2" s="438"/>
      <c r="X2" s="138"/>
      <c r="Y2" s="138"/>
      <c r="Z2" s="138"/>
      <c r="AA2" s="111"/>
      <c r="AB2" s="111"/>
      <c r="AC2" s="111"/>
      <c r="AD2" s="111"/>
      <c r="AE2" s="111"/>
      <c r="AG2" s="72"/>
      <c r="AH2" s="113"/>
      <c r="AI2" s="113"/>
      <c r="AJ2" s="113"/>
      <c r="AK2" s="113"/>
      <c r="AL2" s="113"/>
      <c r="AM2" s="113"/>
      <c r="AN2" s="113"/>
      <c r="AO2" s="113"/>
      <c r="AP2" s="113"/>
      <c r="AQ2" s="113"/>
      <c r="AR2" s="113"/>
      <c r="AS2" s="113"/>
      <c r="AT2" s="72"/>
      <c r="AU2" s="72"/>
      <c r="AV2" s="72"/>
      <c r="AW2" s="72"/>
      <c r="AX2" s="72"/>
      <c r="AY2" s="72"/>
      <c r="AZ2" s="72"/>
      <c r="BA2" s="72"/>
      <c r="BB2" s="72"/>
      <c r="BC2" s="137"/>
      <c r="BD2" s="137"/>
    </row>
    <row r="3" spans="2:58" ht="8.4499999999999993" customHeight="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139"/>
      <c r="AG3" s="72"/>
      <c r="AH3" s="113"/>
      <c r="AI3" s="113"/>
      <c r="AJ3" s="113"/>
      <c r="AK3" s="113"/>
      <c r="AL3" s="113"/>
      <c r="AM3" s="113"/>
      <c r="AN3" s="113"/>
      <c r="AO3" s="113"/>
      <c r="AP3" s="113"/>
      <c r="AQ3" s="113"/>
      <c r="AR3" s="113"/>
      <c r="AS3" s="113"/>
      <c r="AT3" s="72"/>
      <c r="AU3" s="72"/>
      <c r="AV3" s="72"/>
      <c r="AW3" s="72"/>
      <c r="AX3" s="72"/>
      <c r="AY3" s="72"/>
      <c r="AZ3" s="72"/>
      <c r="BA3" s="72"/>
      <c r="BB3" s="72"/>
      <c r="BC3" s="72"/>
      <c r="BD3" s="72"/>
      <c r="BE3" s="72"/>
      <c r="BF3" s="72"/>
    </row>
    <row r="4" spans="2:58" ht="18" customHeight="1">
      <c r="C4" s="97"/>
      <c r="D4" s="97"/>
      <c r="E4" s="439" t="s">
        <v>188</v>
      </c>
      <c r="F4" s="439"/>
      <c r="G4" s="439"/>
      <c r="H4" s="439"/>
      <c r="I4" s="439"/>
      <c r="J4" s="439"/>
      <c r="K4" s="439"/>
      <c r="L4" s="439"/>
      <c r="M4" s="439"/>
      <c r="N4" s="439"/>
      <c r="O4" s="439"/>
      <c r="P4" s="439"/>
      <c r="Q4" s="439"/>
      <c r="R4" s="439"/>
      <c r="S4" s="439"/>
      <c r="T4" s="439"/>
      <c r="U4" s="97"/>
      <c r="V4" s="97"/>
      <c r="W4" s="97"/>
      <c r="X4" s="111"/>
      <c r="Y4" s="111"/>
      <c r="Z4" s="111"/>
      <c r="AF4" s="92"/>
      <c r="AG4" s="72"/>
      <c r="AH4" s="140"/>
      <c r="AI4" s="113"/>
      <c r="AJ4" s="113"/>
      <c r="AK4" s="113"/>
      <c r="AL4" s="113"/>
      <c r="AM4" s="113"/>
      <c r="AN4" s="113"/>
      <c r="AO4" s="113"/>
      <c r="AP4" s="113"/>
      <c r="AQ4" s="113"/>
      <c r="AR4" s="113"/>
      <c r="AS4" s="113"/>
      <c r="AT4" s="137"/>
      <c r="AU4" s="137"/>
      <c r="AV4" s="72"/>
      <c r="AW4" s="137"/>
      <c r="AX4" s="137"/>
      <c r="AY4" s="137"/>
      <c r="AZ4" s="137"/>
      <c r="BA4" s="137"/>
      <c r="BB4" s="137"/>
      <c r="BC4" s="137"/>
      <c r="BD4" s="137"/>
    </row>
    <row r="5" spans="2:58" ht="18" customHeight="1">
      <c r="B5" s="111"/>
      <c r="C5" s="111"/>
      <c r="D5" s="111"/>
      <c r="E5" s="111"/>
      <c r="F5" s="111"/>
      <c r="G5" s="111"/>
      <c r="H5" s="111"/>
      <c r="I5" s="111"/>
      <c r="J5" s="111"/>
      <c r="K5" s="111"/>
      <c r="L5" s="111"/>
      <c r="M5" s="111"/>
      <c r="N5" s="111"/>
      <c r="O5" s="111"/>
      <c r="P5" s="111"/>
      <c r="Q5" s="111"/>
      <c r="R5" s="111"/>
      <c r="S5" s="111"/>
      <c r="T5" s="111"/>
      <c r="U5" s="111"/>
      <c r="V5" s="111"/>
      <c r="W5" s="111"/>
      <c r="X5" s="111"/>
      <c r="AE5" s="111"/>
      <c r="AF5" s="92"/>
      <c r="AG5" s="72"/>
      <c r="AH5" s="140"/>
      <c r="AI5" s="113"/>
      <c r="AJ5" s="113"/>
      <c r="AK5" s="113"/>
      <c r="AL5" s="113"/>
      <c r="AM5" s="113"/>
      <c r="AN5" s="113"/>
      <c r="AO5" s="113"/>
      <c r="AP5" s="113"/>
      <c r="AQ5" s="113"/>
      <c r="AR5" s="113"/>
      <c r="AS5" s="113"/>
      <c r="AT5" s="137"/>
      <c r="AU5" s="137"/>
      <c r="AV5" s="72"/>
      <c r="AW5" s="137"/>
      <c r="AX5" s="137"/>
      <c r="AY5" s="137"/>
      <c r="AZ5" s="137"/>
      <c r="BA5" s="137"/>
      <c r="BB5" s="137"/>
      <c r="BC5" s="137"/>
      <c r="BD5" s="137"/>
    </row>
    <row r="6" spans="2:58" s="74" customFormat="1" ht="18" customHeight="1" thickBot="1">
      <c r="S6" s="111"/>
      <c r="U6" s="97"/>
      <c r="V6" s="97"/>
      <c r="W6" s="97"/>
      <c r="X6" s="111"/>
      <c r="Y6" s="440" t="s">
        <v>189</v>
      </c>
      <c r="Z6" s="441"/>
      <c r="AA6" s="442"/>
      <c r="AB6" s="443"/>
      <c r="AC6" s="444"/>
      <c r="AD6" s="444"/>
      <c r="AE6" s="162" t="s">
        <v>191</v>
      </c>
      <c r="AF6" s="91"/>
      <c r="AH6" s="142"/>
    </row>
    <row r="7" spans="2:58" ht="31.5" customHeight="1">
      <c r="B7" s="445" t="s">
        <v>192</v>
      </c>
      <c r="C7" s="446"/>
      <c r="D7" s="446"/>
      <c r="E7" s="446"/>
      <c r="F7" s="446"/>
      <c r="G7" s="446"/>
      <c r="H7" s="453" t="s">
        <v>193</v>
      </c>
      <c r="I7" s="454"/>
      <c r="J7" s="454"/>
      <c r="K7" s="454"/>
      <c r="L7" s="454"/>
      <c r="M7" s="455"/>
      <c r="N7" s="456" t="s">
        <v>194</v>
      </c>
      <c r="O7" s="457"/>
      <c r="P7" s="457"/>
      <c r="Q7" s="457"/>
      <c r="R7" s="457"/>
      <c r="S7" s="458"/>
      <c r="T7" s="456" t="s">
        <v>195</v>
      </c>
      <c r="U7" s="457"/>
      <c r="V7" s="457"/>
      <c r="W7" s="457"/>
      <c r="X7" s="457"/>
      <c r="Y7" s="458"/>
      <c r="Z7" s="456" t="s">
        <v>196</v>
      </c>
      <c r="AA7" s="457"/>
      <c r="AB7" s="457"/>
      <c r="AC7" s="457"/>
      <c r="AD7" s="457"/>
      <c r="AE7" s="459"/>
      <c r="AF7" s="143"/>
      <c r="AG7" s="137"/>
      <c r="AH7" s="113"/>
      <c r="AI7" s="113"/>
      <c r="AJ7" s="113"/>
      <c r="AK7" s="113"/>
      <c r="AL7" s="113"/>
      <c r="AM7" s="113"/>
      <c r="AN7" s="113"/>
      <c r="AO7" s="113"/>
      <c r="AP7" s="113"/>
      <c r="AQ7" s="113"/>
      <c r="AR7" s="113"/>
      <c r="AS7" s="113"/>
      <c r="AT7" s="72"/>
      <c r="AU7" s="72"/>
      <c r="AV7" s="72"/>
      <c r="AW7" s="137"/>
      <c r="AX7" s="137"/>
      <c r="AY7" s="137"/>
      <c r="AZ7" s="137"/>
      <c r="BA7" s="137"/>
      <c r="BB7" s="137"/>
      <c r="BC7" s="137"/>
      <c r="BD7" s="137"/>
    </row>
    <row r="8" spans="2:58" ht="20.100000000000001" customHeight="1" thickBot="1">
      <c r="B8" s="447"/>
      <c r="C8" s="448"/>
      <c r="D8" s="448"/>
      <c r="E8" s="448"/>
      <c r="F8" s="448"/>
      <c r="G8" s="449"/>
      <c r="H8" s="460"/>
      <c r="I8" s="461"/>
      <c r="J8" s="461"/>
      <c r="K8" s="461"/>
      <c r="L8" s="461"/>
      <c r="M8" s="144" t="s">
        <v>197</v>
      </c>
      <c r="N8" s="460"/>
      <c r="O8" s="461"/>
      <c r="P8" s="461"/>
      <c r="Q8" s="461"/>
      <c r="R8" s="461"/>
      <c r="S8" s="144" t="s">
        <v>197</v>
      </c>
      <c r="T8" s="485">
        <f>H8-N8</f>
        <v>0</v>
      </c>
      <c r="U8" s="485"/>
      <c r="V8" s="485"/>
      <c r="W8" s="485"/>
      <c r="X8" s="486"/>
      <c r="Y8" s="144" t="s">
        <v>197</v>
      </c>
      <c r="Z8" s="487">
        <f>H37</f>
        <v>0</v>
      </c>
      <c r="AA8" s="487"/>
      <c r="AB8" s="487"/>
      <c r="AC8" s="487"/>
      <c r="AD8" s="488"/>
      <c r="AE8" s="145" t="s">
        <v>197</v>
      </c>
      <c r="AG8" s="137"/>
      <c r="AH8" s="113"/>
      <c r="AI8" s="113"/>
      <c r="AJ8" s="113"/>
      <c r="AK8" s="113"/>
      <c r="AL8" s="113"/>
      <c r="AM8" s="113"/>
      <c r="AN8" s="113"/>
      <c r="AO8" s="113"/>
      <c r="AP8" s="113"/>
      <c r="AQ8" s="113"/>
      <c r="AR8" s="113"/>
      <c r="AS8" s="113"/>
      <c r="AT8" s="137"/>
      <c r="AU8" s="137"/>
      <c r="AV8" s="137"/>
      <c r="AW8" s="137"/>
      <c r="AX8" s="137"/>
      <c r="AY8" s="137"/>
      <c r="AZ8" s="137"/>
      <c r="BA8" s="137"/>
      <c r="BB8" s="137"/>
      <c r="BC8" s="137"/>
      <c r="BD8" s="137"/>
    </row>
    <row r="9" spans="2:58" ht="19.5" customHeight="1">
      <c r="B9" s="447"/>
      <c r="C9" s="448"/>
      <c r="D9" s="448"/>
      <c r="E9" s="448"/>
      <c r="F9" s="448"/>
      <c r="G9" s="449"/>
      <c r="H9" s="489" t="s">
        <v>198</v>
      </c>
      <c r="I9" s="489"/>
      <c r="J9" s="489"/>
      <c r="K9" s="489"/>
      <c r="L9" s="489"/>
      <c r="M9" s="490"/>
      <c r="N9" s="491" t="s">
        <v>199</v>
      </c>
      <c r="O9" s="491"/>
      <c r="P9" s="491"/>
      <c r="Q9" s="491"/>
      <c r="R9" s="491"/>
      <c r="S9" s="491"/>
      <c r="T9" s="492" t="s">
        <v>200</v>
      </c>
      <c r="U9" s="493"/>
      <c r="V9" s="493"/>
      <c r="W9" s="493"/>
      <c r="X9" s="493"/>
      <c r="Y9" s="494"/>
      <c r="Z9" s="491" t="s">
        <v>201</v>
      </c>
      <c r="AA9" s="491"/>
      <c r="AB9" s="491"/>
      <c r="AC9" s="491"/>
      <c r="AD9" s="491"/>
      <c r="AE9" s="495"/>
      <c r="AF9" s="146"/>
      <c r="AG9" s="137"/>
      <c r="AH9" s="113"/>
      <c r="AI9" s="113"/>
      <c r="AJ9" s="113"/>
      <c r="AK9" s="113"/>
      <c r="AL9" s="113"/>
      <c r="AM9" s="113"/>
      <c r="AN9" s="113"/>
      <c r="AO9" s="113"/>
      <c r="AP9" s="113"/>
      <c r="AQ9" s="113"/>
      <c r="AR9" s="113"/>
      <c r="AS9" s="113"/>
      <c r="AT9" s="137"/>
      <c r="AU9" s="137"/>
      <c r="AV9" s="137"/>
      <c r="AW9" s="137"/>
      <c r="AX9" s="137"/>
      <c r="AY9" s="137"/>
      <c r="AZ9" s="137"/>
      <c r="BA9" s="137"/>
      <c r="BB9" s="137"/>
      <c r="BC9" s="137"/>
      <c r="BD9" s="137"/>
    </row>
    <row r="10" spans="2:58" ht="39.950000000000003" customHeight="1">
      <c r="B10" s="447"/>
      <c r="C10" s="448"/>
      <c r="D10" s="448"/>
      <c r="E10" s="448"/>
      <c r="F10" s="448"/>
      <c r="G10" s="449"/>
      <c r="H10" s="462" t="s">
        <v>453</v>
      </c>
      <c r="I10" s="463"/>
      <c r="J10" s="463"/>
      <c r="K10" s="463"/>
      <c r="L10" s="463"/>
      <c r="M10" s="463"/>
      <c r="N10" s="466" t="s">
        <v>202</v>
      </c>
      <c r="O10" s="466"/>
      <c r="P10" s="466"/>
      <c r="Q10" s="466"/>
      <c r="R10" s="466"/>
      <c r="S10" s="466"/>
      <c r="T10" s="468" t="s">
        <v>203</v>
      </c>
      <c r="U10" s="469"/>
      <c r="V10" s="469"/>
      <c r="W10" s="469"/>
      <c r="X10" s="469"/>
      <c r="Y10" s="470"/>
      <c r="Z10" s="466" t="s">
        <v>204</v>
      </c>
      <c r="AA10" s="466"/>
      <c r="AB10" s="466"/>
      <c r="AC10" s="466"/>
      <c r="AD10" s="466"/>
      <c r="AE10" s="474"/>
      <c r="AF10" s="147"/>
      <c r="AG10" s="137"/>
      <c r="AH10" s="113"/>
      <c r="AI10" s="113"/>
      <c r="AJ10" s="113"/>
      <c r="AK10" s="113"/>
      <c r="AL10" s="113"/>
      <c r="AM10" s="113"/>
      <c r="AN10" s="113"/>
      <c r="AO10" s="113"/>
      <c r="AP10" s="113"/>
      <c r="AQ10" s="113"/>
      <c r="AR10" s="113"/>
      <c r="AS10" s="113"/>
      <c r="AT10" s="137"/>
      <c r="AU10" s="137"/>
      <c r="AV10" s="137"/>
      <c r="AW10" s="137"/>
      <c r="AX10" s="137"/>
      <c r="AY10" s="137"/>
      <c r="AZ10" s="137"/>
      <c r="BA10" s="137"/>
      <c r="BB10" s="137"/>
      <c r="BC10" s="137"/>
      <c r="BD10" s="137"/>
    </row>
    <row r="11" spans="2:58" ht="45" hidden="1" customHeight="1">
      <c r="B11" s="447"/>
      <c r="C11" s="448"/>
      <c r="D11" s="448"/>
      <c r="E11" s="448"/>
      <c r="F11" s="448"/>
      <c r="G11" s="449"/>
      <c r="H11" s="464"/>
      <c r="I11" s="465"/>
      <c r="J11" s="465"/>
      <c r="K11" s="465"/>
      <c r="L11" s="465"/>
      <c r="M11" s="465"/>
      <c r="N11" s="467"/>
      <c r="O11" s="467"/>
      <c r="P11" s="467"/>
      <c r="Q11" s="467"/>
      <c r="R11" s="467"/>
      <c r="S11" s="467"/>
      <c r="T11" s="471"/>
      <c r="U11" s="472"/>
      <c r="V11" s="472"/>
      <c r="W11" s="472"/>
      <c r="X11" s="472"/>
      <c r="Y11" s="473"/>
      <c r="Z11" s="467"/>
      <c r="AA11" s="467"/>
      <c r="AB11" s="467"/>
      <c r="AC11" s="467"/>
      <c r="AD11" s="467"/>
      <c r="AE11" s="475"/>
      <c r="AF11" s="147"/>
      <c r="AG11" s="137"/>
      <c r="AH11" s="113"/>
      <c r="AI11" s="113"/>
      <c r="AJ11" s="113"/>
      <c r="AK11" s="113"/>
      <c r="AL11" s="113"/>
      <c r="AM11" s="113"/>
      <c r="AN11" s="113"/>
      <c r="AO11" s="113"/>
      <c r="AP11" s="113"/>
      <c r="AQ11" s="113"/>
      <c r="AR11" s="113"/>
      <c r="AS11" s="113"/>
      <c r="AT11" s="137"/>
      <c r="AU11" s="137"/>
      <c r="AV11" s="137"/>
      <c r="AW11" s="137"/>
      <c r="AX11" s="137"/>
      <c r="AY11" s="137"/>
      <c r="AZ11" s="137"/>
      <c r="BA11" s="137"/>
      <c r="BB11" s="137"/>
      <c r="BC11" s="137"/>
      <c r="BD11" s="137"/>
    </row>
    <row r="12" spans="2:58" ht="20.100000000000001" customHeight="1" thickBot="1">
      <c r="B12" s="450"/>
      <c r="C12" s="451"/>
      <c r="D12" s="451"/>
      <c r="E12" s="451"/>
      <c r="F12" s="451"/>
      <c r="G12" s="452"/>
      <c r="H12" s="476">
        <f>IF(H8&gt;=1,AK12,IF(H8&lt;=0,AK13))</f>
        <v>0</v>
      </c>
      <c r="I12" s="477"/>
      <c r="J12" s="477"/>
      <c r="K12" s="477"/>
      <c r="L12" s="477"/>
      <c r="M12" s="387" t="s">
        <v>197</v>
      </c>
      <c r="N12" s="478">
        <f>IF(H12=" "," ",MIN(Z8,H12))</f>
        <v>0</v>
      </c>
      <c r="O12" s="479"/>
      <c r="P12" s="479"/>
      <c r="Q12" s="479"/>
      <c r="R12" s="479"/>
      <c r="S12" s="387" t="s">
        <v>197</v>
      </c>
      <c r="T12" s="480">
        <f>IF(N12=" "," ",MIN(T8,N12))</f>
        <v>0</v>
      </c>
      <c r="U12" s="481"/>
      <c r="V12" s="481"/>
      <c r="W12" s="481"/>
      <c r="X12" s="482"/>
      <c r="Y12" s="388" t="s">
        <v>197</v>
      </c>
      <c r="Z12" s="483">
        <f>IF(T12=" "," ",ROUNDDOWN(T12*0.75,-3))</f>
        <v>0</v>
      </c>
      <c r="AA12" s="483"/>
      <c r="AB12" s="483"/>
      <c r="AC12" s="483"/>
      <c r="AD12" s="484"/>
      <c r="AE12" s="387" t="s">
        <v>197</v>
      </c>
      <c r="AG12" s="137"/>
      <c r="AH12" s="113"/>
      <c r="AI12" s="113"/>
      <c r="AJ12" s="113"/>
      <c r="AK12" s="230">
        <f>2000000*4/3</f>
        <v>2666666.6666666665</v>
      </c>
      <c r="AL12" s="113"/>
      <c r="AM12" s="113"/>
      <c r="AN12" s="113"/>
      <c r="AO12" s="113"/>
      <c r="AP12" s="113"/>
      <c r="AQ12" s="113"/>
      <c r="AR12" s="113"/>
      <c r="AS12" s="113"/>
      <c r="AT12" s="137"/>
      <c r="AU12" s="137"/>
      <c r="AV12" s="137"/>
      <c r="AW12" s="137"/>
      <c r="AX12" s="137"/>
      <c r="AY12" s="137"/>
      <c r="AZ12" s="137"/>
      <c r="BA12" s="137"/>
      <c r="BB12" s="137"/>
      <c r="BC12" s="137"/>
      <c r="BD12" s="137"/>
    </row>
    <row r="13" spans="2:58" ht="20.100000000000001" customHeight="1" thickBot="1">
      <c r="B13" s="496" t="s">
        <v>205</v>
      </c>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98"/>
      <c r="AG13" s="137"/>
      <c r="AH13" s="113"/>
      <c r="AI13" s="113"/>
      <c r="AJ13" s="113"/>
      <c r="AK13" s="240">
        <v>0</v>
      </c>
      <c r="AL13" s="113"/>
      <c r="AM13" s="113"/>
      <c r="AN13" s="113"/>
      <c r="AO13" s="113"/>
      <c r="AP13" s="113"/>
      <c r="AQ13" s="113"/>
      <c r="AR13" s="113"/>
      <c r="AS13" s="113"/>
      <c r="AT13" s="137"/>
      <c r="AU13" s="137"/>
      <c r="AV13" s="137"/>
      <c r="AW13" s="137"/>
      <c r="AX13" s="137"/>
      <c r="AY13" s="137"/>
      <c r="AZ13" s="137"/>
      <c r="BA13" s="137"/>
      <c r="BB13" s="137"/>
      <c r="BC13" s="137"/>
      <c r="BD13" s="137"/>
    </row>
    <row r="14" spans="2:58" ht="27.6" customHeight="1" thickBot="1">
      <c r="B14" s="497" t="s">
        <v>206</v>
      </c>
      <c r="C14" s="498"/>
      <c r="D14" s="498"/>
      <c r="E14" s="498"/>
      <c r="F14" s="498"/>
      <c r="G14" s="499"/>
      <c r="H14" s="500" t="s">
        <v>207</v>
      </c>
      <c r="I14" s="501"/>
      <c r="J14" s="501"/>
      <c r="K14" s="501"/>
      <c r="L14" s="501"/>
      <c r="M14" s="502"/>
      <c r="N14" s="500" t="s">
        <v>208</v>
      </c>
      <c r="O14" s="501"/>
      <c r="P14" s="501"/>
      <c r="Q14" s="501"/>
      <c r="R14" s="501"/>
      <c r="S14" s="501"/>
      <c r="T14" s="501"/>
      <c r="U14" s="501"/>
      <c r="V14" s="501"/>
      <c r="W14" s="501"/>
      <c r="X14" s="501"/>
      <c r="Y14" s="501"/>
      <c r="Z14" s="501"/>
      <c r="AA14" s="501"/>
      <c r="AB14" s="501"/>
      <c r="AC14" s="501"/>
      <c r="AD14" s="501"/>
      <c r="AE14" s="502"/>
      <c r="AF14" s="92"/>
      <c r="AG14" s="137"/>
      <c r="AH14" s="113"/>
      <c r="AI14" s="113"/>
      <c r="AJ14" s="113"/>
      <c r="AK14" s="113"/>
      <c r="AL14" s="113"/>
      <c r="AM14" s="113"/>
      <c r="AN14" s="113"/>
      <c r="AO14" s="113"/>
      <c r="AP14" s="113"/>
      <c r="AQ14" s="113"/>
      <c r="AR14" s="113"/>
      <c r="AS14" s="113"/>
      <c r="AT14" s="137"/>
      <c r="AU14" s="137"/>
      <c r="AV14" s="137"/>
      <c r="AW14" s="137"/>
      <c r="AX14" s="137"/>
      <c r="AY14" s="137"/>
      <c r="AZ14" s="137"/>
      <c r="BA14" s="137"/>
      <c r="BB14" s="137"/>
      <c r="BC14" s="137"/>
      <c r="BD14" s="137"/>
    </row>
    <row r="15" spans="2:58" s="149" customFormat="1" ht="17.45" customHeight="1">
      <c r="B15" s="503" t="s">
        <v>209</v>
      </c>
      <c r="C15" s="503"/>
      <c r="D15" s="503"/>
      <c r="E15" s="503"/>
      <c r="F15" s="503"/>
      <c r="G15" s="503"/>
      <c r="H15" s="504">
        <f t="shared" ref="H15:H23" si="0">AC15</f>
        <v>0</v>
      </c>
      <c r="I15" s="504"/>
      <c r="J15" s="504"/>
      <c r="K15" s="504"/>
      <c r="L15" s="505"/>
      <c r="M15" s="250" t="s">
        <v>197</v>
      </c>
      <c r="N15" s="506"/>
      <c r="O15" s="507"/>
      <c r="P15" s="507"/>
      <c r="Q15" s="507"/>
      <c r="R15" s="507"/>
      <c r="S15" s="507"/>
      <c r="T15" s="507"/>
      <c r="U15" s="508"/>
      <c r="V15" s="508"/>
      <c r="W15" s="508"/>
      <c r="X15" s="256" t="s">
        <v>95</v>
      </c>
      <c r="Y15" s="223"/>
      <c r="Z15" s="509"/>
      <c r="AA15" s="509"/>
      <c r="AB15" s="261" t="s">
        <v>210</v>
      </c>
      <c r="AC15" s="510">
        <f t="shared" ref="AC15:AC23" si="1">ROUNDDOWN(U15*Y15,0)</f>
        <v>0</v>
      </c>
      <c r="AD15" s="510"/>
      <c r="AE15" s="511"/>
      <c r="AF15" s="148"/>
      <c r="AH15" s="150"/>
      <c r="AI15" s="150"/>
      <c r="AJ15" s="150"/>
      <c r="AL15" s="151"/>
      <c r="AM15" s="151"/>
      <c r="AN15" s="151"/>
      <c r="AO15" s="151"/>
      <c r="AP15" s="151"/>
      <c r="AQ15" s="151"/>
      <c r="AS15" s="150"/>
    </row>
    <row r="16" spans="2:58" s="149" customFormat="1" ht="17.45" customHeight="1">
      <c r="B16" s="522"/>
      <c r="C16" s="522"/>
      <c r="D16" s="522"/>
      <c r="E16" s="522"/>
      <c r="F16" s="522"/>
      <c r="G16" s="522"/>
      <c r="H16" s="514">
        <f t="shared" si="0"/>
        <v>0</v>
      </c>
      <c r="I16" s="523"/>
      <c r="J16" s="523"/>
      <c r="K16" s="523"/>
      <c r="L16" s="523"/>
      <c r="M16" s="251" t="s">
        <v>197</v>
      </c>
      <c r="N16" s="515"/>
      <c r="O16" s="516"/>
      <c r="P16" s="516"/>
      <c r="Q16" s="516"/>
      <c r="R16" s="516"/>
      <c r="S16" s="516"/>
      <c r="T16" s="517"/>
      <c r="U16" s="518"/>
      <c r="V16" s="518"/>
      <c r="W16" s="518"/>
      <c r="X16" s="257" t="s">
        <v>95</v>
      </c>
      <c r="Y16" s="224"/>
      <c r="Z16" s="519"/>
      <c r="AA16" s="519"/>
      <c r="AB16" s="262" t="s">
        <v>210</v>
      </c>
      <c r="AC16" s="520">
        <f t="shared" si="1"/>
        <v>0</v>
      </c>
      <c r="AD16" s="520"/>
      <c r="AE16" s="521"/>
      <c r="AF16" s="148"/>
      <c r="AH16" s="150"/>
      <c r="AI16" s="150"/>
      <c r="AJ16" s="150"/>
      <c r="AK16" s="151" t="s">
        <v>211</v>
      </c>
      <c r="AL16" s="152"/>
      <c r="AM16" s="152"/>
      <c r="AN16" s="152"/>
      <c r="AO16" s="152"/>
      <c r="AP16" s="152"/>
      <c r="AQ16" s="152"/>
      <c r="AS16" s="150"/>
    </row>
    <row r="17" spans="2:45" s="149" customFormat="1" ht="17.45" customHeight="1">
      <c r="B17" s="512"/>
      <c r="C17" s="512"/>
      <c r="D17" s="512"/>
      <c r="E17" s="512"/>
      <c r="F17" s="512"/>
      <c r="G17" s="512"/>
      <c r="H17" s="513">
        <f t="shared" si="0"/>
        <v>0</v>
      </c>
      <c r="I17" s="513"/>
      <c r="J17" s="513"/>
      <c r="K17" s="513"/>
      <c r="L17" s="514"/>
      <c r="M17" s="251" t="s">
        <v>197</v>
      </c>
      <c r="N17" s="515"/>
      <c r="O17" s="516"/>
      <c r="P17" s="516"/>
      <c r="Q17" s="516"/>
      <c r="R17" s="516"/>
      <c r="S17" s="516"/>
      <c r="T17" s="517"/>
      <c r="U17" s="518"/>
      <c r="V17" s="518"/>
      <c r="W17" s="518"/>
      <c r="X17" s="257" t="s">
        <v>95</v>
      </c>
      <c r="Y17" s="224"/>
      <c r="Z17" s="519"/>
      <c r="AA17" s="519"/>
      <c r="AB17" s="262" t="s">
        <v>210</v>
      </c>
      <c r="AC17" s="520">
        <f t="shared" si="1"/>
        <v>0</v>
      </c>
      <c r="AD17" s="520"/>
      <c r="AE17" s="521"/>
      <c r="AF17" s="148"/>
      <c r="AH17" s="150"/>
      <c r="AI17" s="150"/>
      <c r="AJ17" s="150"/>
      <c r="AK17" s="152" t="s">
        <v>212</v>
      </c>
      <c r="AL17" s="152"/>
      <c r="AM17" s="152"/>
      <c r="AN17" s="152"/>
      <c r="AO17" s="152"/>
      <c r="AP17" s="152"/>
      <c r="AQ17" s="152"/>
      <c r="AS17" s="150"/>
    </row>
    <row r="18" spans="2:45" s="149" customFormat="1" ht="17.45" customHeight="1">
      <c r="B18" s="512"/>
      <c r="C18" s="512"/>
      <c r="D18" s="512"/>
      <c r="E18" s="512"/>
      <c r="F18" s="512"/>
      <c r="G18" s="512"/>
      <c r="H18" s="513">
        <f t="shared" si="0"/>
        <v>0</v>
      </c>
      <c r="I18" s="513"/>
      <c r="J18" s="513"/>
      <c r="K18" s="513"/>
      <c r="L18" s="514"/>
      <c r="M18" s="251" t="s">
        <v>197</v>
      </c>
      <c r="N18" s="515"/>
      <c r="O18" s="516"/>
      <c r="P18" s="516"/>
      <c r="Q18" s="516"/>
      <c r="R18" s="516"/>
      <c r="S18" s="516"/>
      <c r="T18" s="517"/>
      <c r="U18" s="518"/>
      <c r="V18" s="518"/>
      <c r="W18" s="518"/>
      <c r="X18" s="257" t="s">
        <v>95</v>
      </c>
      <c r="Y18" s="224"/>
      <c r="Z18" s="519"/>
      <c r="AA18" s="519"/>
      <c r="AB18" s="262" t="s">
        <v>210</v>
      </c>
      <c r="AC18" s="520">
        <f t="shared" si="1"/>
        <v>0</v>
      </c>
      <c r="AD18" s="520"/>
      <c r="AE18" s="521"/>
      <c r="AF18" s="148"/>
      <c r="AH18" s="150"/>
      <c r="AI18" s="150"/>
      <c r="AJ18" s="150"/>
      <c r="AK18" s="152" t="s">
        <v>212</v>
      </c>
      <c r="AL18" s="152"/>
      <c r="AM18" s="152"/>
      <c r="AN18" s="152"/>
      <c r="AO18" s="152"/>
      <c r="AP18" s="152"/>
      <c r="AQ18" s="152"/>
      <c r="AS18" s="150"/>
    </row>
    <row r="19" spans="2:45" s="149" customFormat="1" ht="17.45" customHeight="1">
      <c r="B19" s="512"/>
      <c r="C19" s="512"/>
      <c r="D19" s="512"/>
      <c r="E19" s="512"/>
      <c r="F19" s="512"/>
      <c r="G19" s="512"/>
      <c r="H19" s="513">
        <f t="shared" si="0"/>
        <v>0</v>
      </c>
      <c r="I19" s="513"/>
      <c r="J19" s="513"/>
      <c r="K19" s="513"/>
      <c r="L19" s="514"/>
      <c r="M19" s="251" t="s">
        <v>197</v>
      </c>
      <c r="N19" s="515"/>
      <c r="O19" s="516"/>
      <c r="P19" s="516"/>
      <c r="Q19" s="516"/>
      <c r="R19" s="516"/>
      <c r="S19" s="516"/>
      <c r="T19" s="517"/>
      <c r="U19" s="518"/>
      <c r="V19" s="518"/>
      <c r="W19" s="518"/>
      <c r="X19" s="257" t="s">
        <v>95</v>
      </c>
      <c r="Y19" s="224"/>
      <c r="Z19" s="519"/>
      <c r="AA19" s="519"/>
      <c r="AB19" s="262" t="s">
        <v>210</v>
      </c>
      <c r="AC19" s="520">
        <f t="shared" si="1"/>
        <v>0</v>
      </c>
      <c r="AD19" s="520"/>
      <c r="AE19" s="521"/>
      <c r="AF19" s="148"/>
      <c r="AH19" s="150"/>
      <c r="AI19" s="150"/>
      <c r="AJ19" s="150"/>
      <c r="AK19" s="152" t="s">
        <v>213</v>
      </c>
      <c r="AL19" s="152"/>
      <c r="AM19" s="152"/>
      <c r="AN19" s="152"/>
      <c r="AO19" s="152"/>
      <c r="AP19" s="152"/>
      <c r="AQ19" s="152"/>
      <c r="AS19" s="150"/>
    </row>
    <row r="20" spans="2:45" s="149" customFormat="1" ht="17.45" customHeight="1">
      <c r="B20" s="212"/>
      <c r="C20" s="213"/>
      <c r="D20" s="213"/>
      <c r="E20" s="213"/>
      <c r="F20" s="213"/>
      <c r="G20" s="214"/>
      <c r="H20" s="513">
        <f t="shared" si="0"/>
        <v>0</v>
      </c>
      <c r="I20" s="513"/>
      <c r="J20" s="513"/>
      <c r="K20" s="513"/>
      <c r="L20" s="514"/>
      <c r="M20" s="251" t="s">
        <v>197</v>
      </c>
      <c r="N20" s="524"/>
      <c r="O20" s="525"/>
      <c r="P20" s="525"/>
      <c r="Q20" s="525"/>
      <c r="R20" s="525"/>
      <c r="S20" s="525"/>
      <c r="T20" s="525"/>
      <c r="U20" s="518"/>
      <c r="V20" s="518"/>
      <c r="W20" s="518"/>
      <c r="X20" s="257" t="s">
        <v>95</v>
      </c>
      <c r="Y20" s="224"/>
      <c r="Z20" s="519"/>
      <c r="AA20" s="519"/>
      <c r="AB20" s="262" t="s">
        <v>210</v>
      </c>
      <c r="AC20" s="520">
        <f t="shared" si="1"/>
        <v>0</v>
      </c>
      <c r="AD20" s="520"/>
      <c r="AE20" s="521"/>
      <c r="AF20" s="148"/>
      <c r="AH20" s="150"/>
      <c r="AI20" s="150"/>
      <c r="AJ20" s="150"/>
      <c r="AK20" s="152" t="s">
        <v>214</v>
      </c>
      <c r="AL20" s="152"/>
      <c r="AM20" s="152"/>
      <c r="AN20" s="152"/>
      <c r="AO20" s="152"/>
      <c r="AP20" s="152"/>
      <c r="AQ20" s="152"/>
      <c r="AS20" s="150"/>
    </row>
    <row r="21" spans="2:45" s="149" customFormat="1" ht="17.45" customHeight="1">
      <c r="B21" s="212"/>
      <c r="C21" s="213"/>
      <c r="D21" s="213"/>
      <c r="E21" s="213"/>
      <c r="F21" s="213"/>
      <c r="G21" s="214"/>
      <c r="H21" s="513">
        <f t="shared" si="0"/>
        <v>0</v>
      </c>
      <c r="I21" s="513"/>
      <c r="J21" s="513"/>
      <c r="K21" s="513"/>
      <c r="L21" s="514"/>
      <c r="M21" s="251" t="s">
        <v>197</v>
      </c>
      <c r="N21" s="524"/>
      <c r="O21" s="525"/>
      <c r="P21" s="525"/>
      <c r="Q21" s="525"/>
      <c r="R21" s="525"/>
      <c r="S21" s="525"/>
      <c r="T21" s="525"/>
      <c r="U21" s="518"/>
      <c r="V21" s="518"/>
      <c r="W21" s="518"/>
      <c r="X21" s="257" t="s">
        <v>95</v>
      </c>
      <c r="Y21" s="224"/>
      <c r="Z21" s="519"/>
      <c r="AA21" s="519"/>
      <c r="AB21" s="262" t="s">
        <v>210</v>
      </c>
      <c r="AC21" s="520">
        <f t="shared" si="1"/>
        <v>0</v>
      </c>
      <c r="AD21" s="520"/>
      <c r="AE21" s="521"/>
      <c r="AF21" s="148"/>
      <c r="AH21" s="150"/>
      <c r="AI21" s="150"/>
      <c r="AJ21" s="150"/>
      <c r="AK21" s="152" t="s">
        <v>215</v>
      </c>
      <c r="AL21" s="150"/>
      <c r="AM21" s="150"/>
      <c r="AN21" s="150"/>
      <c r="AO21" s="150"/>
      <c r="AP21" s="150"/>
      <c r="AQ21" s="150"/>
      <c r="AR21" s="150"/>
      <c r="AS21" s="150"/>
    </row>
    <row r="22" spans="2:45" s="149" customFormat="1" ht="17.45" customHeight="1">
      <c r="B22" s="212"/>
      <c r="C22" s="213"/>
      <c r="D22" s="213"/>
      <c r="E22" s="213"/>
      <c r="F22" s="213"/>
      <c r="G22" s="214"/>
      <c r="H22" s="513">
        <f t="shared" si="0"/>
        <v>0</v>
      </c>
      <c r="I22" s="513"/>
      <c r="J22" s="513"/>
      <c r="K22" s="513"/>
      <c r="L22" s="514"/>
      <c r="M22" s="251" t="s">
        <v>197</v>
      </c>
      <c r="N22" s="524"/>
      <c r="O22" s="525"/>
      <c r="P22" s="525"/>
      <c r="Q22" s="525"/>
      <c r="R22" s="525"/>
      <c r="S22" s="525"/>
      <c r="T22" s="525"/>
      <c r="U22" s="518"/>
      <c r="V22" s="518"/>
      <c r="W22" s="518"/>
      <c r="X22" s="257" t="s">
        <v>95</v>
      </c>
      <c r="Y22" s="224"/>
      <c r="Z22" s="519"/>
      <c r="AA22" s="519"/>
      <c r="AB22" s="262" t="s">
        <v>210</v>
      </c>
      <c r="AC22" s="520">
        <f t="shared" si="1"/>
        <v>0</v>
      </c>
      <c r="AD22" s="520"/>
      <c r="AE22" s="521"/>
      <c r="AF22" s="148"/>
      <c r="AH22" s="150"/>
      <c r="AI22" s="150"/>
      <c r="AJ22" s="150"/>
      <c r="AK22" s="150"/>
      <c r="AL22" s="150"/>
      <c r="AM22" s="150"/>
      <c r="AN22" s="150"/>
      <c r="AO22" s="150"/>
      <c r="AP22" s="150"/>
      <c r="AQ22" s="150"/>
      <c r="AR22" s="150"/>
      <c r="AS22" s="150"/>
    </row>
    <row r="23" spans="2:45" s="149" customFormat="1" ht="17.45" customHeight="1">
      <c r="B23" s="212"/>
      <c r="C23" s="213"/>
      <c r="D23" s="213"/>
      <c r="E23" s="213"/>
      <c r="F23" s="213"/>
      <c r="G23" s="214"/>
      <c r="H23" s="513">
        <f t="shared" si="0"/>
        <v>0</v>
      </c>
      <c r="I23" s="513"/>
      <c r="J23" s="513"/>
      <c r="K23" s="513"/>
      <c r="L23" s="514"/>
      <c r="M23" s="251" t="s">
        <v>197</v>
      </c>
      <c r="N23" s="524"/>
      <c r="O23" s="525"/>
      <c r="P23" s="525"/>
      <c r="Q23" s="525"/>
      <c r="R23" s="525"/>
      <c r="S23" s="525"/>
      <c r="T23" s="525"/>
      <c r="U23" s="518"/>
      <c r="V23" s="518"/>
      <c r="W23" s="518"/>
      <c r="X23" s="257" t="s">
        <v>95</v>
      </c>
      <c r="Y23" s="224"/>
      <c r="Z23" s="519"/>
      <c r="AA23" s="519"/>
      <c r="AB23" s="262" t="s">
        <v>210</v>
      </c>
      <c r="AC23" s="520">
        <f t="shared" si="1"/>
        <v>0</v>
      </c>
      <c r="AD23" s="520"/>
      <c r="AE23" s="521"/>
      <c r="AF23" s="148"/>
      <c r="AH23" s="150"/>
      <c r="AI23" s="150"/>
      <c r="AJ23" s="150"/>
      <c r="AK23" s="150"/>
      <c r="AS23" s="150"/>
    </row>
    <row r="24" spans="2:45" s="149" customFormat="1" ht="17.45" customHeight="1">
      <c r="B24" s="529" t="s">
        <v>216</v>
      </c>
      <c r="C24" s="530"/>
      <c r="D24" s="530"/>
      <c r="E24" s="530"/>
      <c r="F24" s="530"/>
      <c r="G24" s="531"/>
      <c r="H24" s="514">
        <f>SUBTOTAL(9,H15:L23)</f>
        <v>0</v>
      </c>
      <c r="I24" s="523"/>
      <c r="J24" s="523"/>
      <c r="K24" s="523"/>
      <c r="L24" s="523"/>
      <c r="M24" s="251" t="s">
        <v>197</v>
      </c>
      <c r="N24" s="532"/>
      <c r="O24" s="533"/>
      <c r="P24" s="533"/>
      <c r="Q24" s="533"/>
      <c r="R24" s="533"/>
      <c r="S24" s="533"/>
      <c r="T24" s="533"/>
      <c r="U24" s="534"/>
      <c r="V24" s="534"/>
      <c r="W24" s="534"/>
      <c r="X24" s="216"/>
      <c r="Y24" s="213"/>
      <c r="Z24" s="535"/>
      <c r="AA24" s="535"/>
      <c r="AB24" s="216"/>
      <c r="AC24" s="536"/>
      <c r="AD24" s="536"/>
      <c r="AE24" s="537"/>
      <c r="AF24" s="148"/>
      <c r="AH24" s="150"/>
      <c r="AI24" s="150"/>
      <c r="AJ24" s="150"/>
      <c r="AK24" s="150" t="s">
        <v>217</v>
      </c>
      <c r="AS24" s="150"/>
    </row>
    <row r="25" spans="2:45" s="149" customFormat="1" ht="17.45" customHeight="1">
      <c r="B25" s="526" t="s">
        <v>218</v>
      </c>
      <c r="C25" s="526"/>
      <c r="D25" s="526"/>
      <c r="E25" s="526"/>
      <c r="F25" s="526"/>
      <c r="G25" s="526"/>
      <c r="H25" s="513">
        <f>AC25</f>
        <v>0</v>
      </c>
      <c r="I25" s="513"/>
      <c r="J25" s="513"/>
      <c r="K25" s="513"/>
      <c r="L25" s="514"/>
      <c r="M25" s="251" t="s">
        <v>197</v>
      </c>
      <c r="N25" s="524"/>
      <c r="O25" s="525"/>
      <c r="P25" s="525"/>
      <c r="Q25" s="525"/>
      <c r="R25" s="525"/>
      <c r="S25" s="525"/>
      <c r="T25" s="525"/>
      <c r="U25" s="518"/>
      <c r="V25" s="518"/>
      <c r="W25" s="518"/>
      <c r="X25" s="258" t="s">
        <v>95</v>
      </c>
      <c r="Y25" s="224"/>
      <c r="Z25" s="527"/>
      <c r="AA25" s="528"/>
      <c r="AB25" s="263" t="s">
        <v>210</v>
      </c>
      <c r="AC25" s="520">
        <f>U25*Y25</f>
        <v>0</v>
      </c>
      <c r="AD25" s="520"/>
      <c r="AE25" s="521"/>
      <c r="AF25" s="148"/>
      <c r="AH25" s="150"/>
      <c r="AI25" s="150"/>
      <c r="AJ25" s="150"/>
      <c r="AK25" s="150" t="s">
        <v>219</v>
      </c>
      <c r="AS25" s="150"/>
    </row>
    <row r="26" spans="2:45" s="149" customFormat="1" ht="17.45" customHeight="1">
      <c r="B26" s="512"/>
      <c r="C26" s="512"/>
      <c r="D26" s="512"/>
      <c r="E26" s="512"/>
      <c r="F26" s="512"/>
      <c r="G26" s="512"/>
      <c r="H26" s="513">
        <f>AC26</f>
        <v>0</v>
      </c>
      <c r="I26" s="513"/>
      <c r="J26" s="513"/>
      <c r="K26" s="513"/>
      <c r="L26" s="514"/>
      <c r="M26" s="251" t="s">
        <v>197</v>
      </c>
      <c r="N26" s="524"/>
      <c r="O26" s="525"/>
      <c r="P26" s="525"/>
      <c r="Q26" s="525"/>
      <c r="R26" s="525"/>
      <c r="S26" s="525"/>
      <c r="T26" s="525"/>
      <c r="U26" s="518"/>
      <c r="V26" s="518"/>
      <c r="W26" s="518"/>
      <c r="X26" s="258" t="s">
        <v>95</v>
      </c>
      <c r="Y26" s="224"/>
      <c r="Z26" s="527"/>
      <c r="AA26" s="528"/>
      <c r="AB26" s="263" t="s">
        <v>210</v>
      </c>
      <c r="AC26" s="520">
        <f>U26*Y26</f>
        <v>0</v>
      </c>
      <c r="AD26" s="520"/>
      <c r="AE26" s="521"/>
      <c r="AF26" s="148"/>
      <c r="AH26" s="150"/>
      <c r="AI26" s="150"/>
      <c r="AJ26" s="150"/>
      <c r="AK26" s="150" t="s">
        <v>220</v>
      </c>
      <c r="AS26" s="150"/>
    </row>
    <row r="27" spans="2:45" s="149" customFormat="1" ht="17.45" customHeight="1">
      <c r="B27" s="512"/>
      <c r="C27" s="512"/>
      <c r="D27" s="512"/>
      <c r="E27" s="512"/>
      <c r="F27" s="512"/>
      <c r="G27" s="512"/>
      <c r="H27" s="513">
        <f>AC27</f>
        <v>0</v>
      </c>
      <c r="I27" s="513"/>
      <c r="J27" s="513"/>
      <c r="K27" s="513"/>
      <c r="L27" s="514"/>
      <c r="M27" s="251" t="s">
        <v>197</v>
      </c>
      <c r="N27" s="524"/>
      <c r="O27" s="525"/>
      <c r="P27" s="525"/>
      <c r="Q27" s="525"/>
      <c r="R27" s="525"/>
      <c r="S27" s="525"/>
      <c r="T27" s="525"/>
      <c r="U27" s="518"/>
      <c r="V27" s="518"/>
      <c r="W27" s="518"/>
      <c r="X27" s="258" t="s">
        <v>95</v>
      </c>
      <c r="Y27" s="224"/>
      <c r="Z27" s="538"/>
      <c r="AA27" s="538"/>
      <c r="AB27" s="263" t="s">
        <v>210</v>
      </c>
      <c r="AC27" s="520">
        <f>U27*Y27</f>
        <v>0</v>
      </c>
      <c r="AD27" s="520"/>
      <c r="AE27" s="521"/>
      <c r="AF27" s="148"/>
      <c r="AH27" s="150"/>
      <c r="AI27" s="150"/>
      <c r="AJ27" s="150"/>
      <c r="AK27" s="150"/>
      <c r="AS27" s="150"/>
    </row>
    <row r="28" spans="2:45" s="149" customFormat="1" ht="17.45" customHeight="1">
      <c r="B28" s="539" t="s">
        <v>221</v>
      </c>
      <c r="C28" s="540"/>
      <c r="D28" s="540"/>
      <c r="E28" s="540"/>
      <c r="F28" s="540"/>
      <c r="G28" s="541"/>
      <c r="H28" s="542">
        <f>SUBTOTAL(9,H25:L27)</f>
        <v>0</v>
      </c>
      <c r="I28" s="543"/>
      <c r="J28" s="543"/>
      <c r="K28" s="543"/>
      <c r="L28" s="543"/>
      <c r="M28" s="253" t="s">
        <v>197</v>
      </c>
      <c r="N28" s="544"/>
      <c r="O28" s="545"/>
      <c r="P28" s="545"/>
      <c r="Q28" s="545"/>
      <c r="R28" s="545"/>
      <c r="S28" s="545"/>
      <c r="T28" s="545"/>
      <c r="U28" s="545"/>
      <c r="V28" s="545"/>
      <c r="W28" s="545"/>
      <c r="X28" s="545"/>
      <c r="Y28" s="545"/>
      <c r="Z28" s="545"/>
      <c r="AA28" s="545"/>
      <c r="AB28" s="545"/>
      <c r="AC28" s="546"/>
      <c r="AD28" s="546"/>
      <c r="AE28" s="547"/>
      <c r="AF28" s="148"/>
      <c r="AH28" s="150"/>
      <c r="AI28" s="150"/>
      <c r="AJ28" s="150"/>
      <c r="AK28" s="150" t="s">
        <v>222</v>
      </c>
      <c r="AS28" s="150"/>
    </row>
    <row r="29" spans="2:45" s="149" customFormat="1" ht="17.45" customHeight="1">
      <c r="B29" s="548" t="s">
        <v>223</v>
      </c>
      <c r="C29" s="549"/>
      <c r="D29" s="549"/>
      <c r="E29" s="549"/>
      <c r="F29" s="549"/>
      <c r="G29" s="550"/>
      <c r="H29" s="551">
        <f>AC29</f>
        <v>0</v>
      </c>
      <c r="I29" s="551"/>
      <c r="J29" s="551"/>
      <c r="K29" s="551"/>
      <c r="L29" s="552"/>
      <c r="M29" s="252" t="s">
        <v>197</v>
      </c>
      <c r="N29" s="553"/>
      <c r="O29" s="553"/>
      <c r="P29" s="553"/>
      <c r="Q29" s="553"/>
      <c r="R29" s="553"/>
      <c r="S29" s="553"/>
      <c r="T29" s="554"/>
      <c r="U29" s="555"/>
      <c r="V29" s="556"/>
      <c r="W29" s="557"/>
      <c r="X29" s="265" t="s">
        <v>95</v>
      </c>
      <c r="Y29" s="225"/>
      <c r="Z29" s="558"/>
      <c r="AA29" s="558"/>
      <c r="AB29" s="92" t="s">
        <v>210</v>
      </c>
      <c r="AC29" s="559">
        <f>U29*Y29</f>
        <v>0</v>
      </c>
      <c r="AD29" s="559"/>
      <c r="AE29" s="560"/>
      <c r="AF29" s="148"/>
      <c r="AH29" s="150"/>
      <c r="AI29" s="150"/>
      <c r="AJ29" s="150"/>
      <c r="AK29" s="150" t="s">
        <v>224</v>
      </c>
      <c r="AL29" s="150"/>
      <c r="AM29" s="150"/>
      <c r="AN29" s="150"/>
      <c r="AO29" s="150"/>
      <c r="AP29" s="150"/>
      <c r="AQ29" s="150"/>
      <c r="AR29" s="150"/>
      <c r="AS29" s="150"/>
    </row>
    <row r="30" spans="2:45" s="149" customFormat="1" ht="15" customHeight="1">
      <c r="B30" s="512"/>
      <c r="C30" s="512"/>
      <c r="D30" s="512"/>
      <c r="E30" s="512"/>
      <c r="F30" s="512"/>
      <c r="G30" s="512"/>
      <c r="H30" s="564"/>
      <c r="I30" s="565"/>
      <c r="J30" s="565"/>
      <c r="K30" s="565"/>
      <c r="L30" s="565"/>
      <c r="M30" s="211"/>
      <c r="N30" s="566" t="s">
        <v>225</v>
      </c>
      <c r="O30" s="567"/>
      <c r="P30" s="567"/>
      <c r="Q30" s="567"/>
      <c r="R30" s="567"/>
      <c r="S30" s="567"/>
      <c r="T30" s="568"/>
      <c r="U30" s="569" t="e">
        <f>AC29/(H24+H28)*100</f>
        <v>#DIV/0!</v>
      </c>
      <c r="V30" s="570"/>
      <c r="W30" s="571"/>
      <c r="X30" s="260" t="s">
        <v>226</v>
      </c>
      <c r="Y30" s="572"/>
      <c r="Z30" s="573"/>
      <c r="AA30" s="573"/>
      <c r="AB30" s="573"/>
      <c r="AC30" s="573"/>
      <c r="AD30" s="573"/>
      <c r="AE30" s="574"/>
      <c r="AF30" s="148"/>
      <c r="AG30" s="65"/>
      <c r="AH30" s="150"/>
      <c r="AI30" s="150"/>
      <c r="AJ30" s="150"/>
      <c r="AK30" s="150"/>
      <c r="AL30" s="150"/>
      <c r="AM30" s="150"/>
      <c r="AN30" s="150"/>
      <c r="AO30" s="150"/>
      <c r="AP30" s="150"/>
      <c r="AQ30" s="150"/>
      <c r="AR30" s="150"/>
      <c r="AS30" s="150"/>
    </row>
    <row r="31" spans="2:45" s="149" customFormat="1" ht="17.45" customHeight="1">
      <c r="B31" s="526" t="s">
        <v>227</v>
      </c>
      <c r="C31" s="526"/>
      <c r="D31" s="526"/>
      <c r="E31" s="526"/>
      <c r="F31" s="526"/>
      <c r="G31" s="526"/>
      <c r="H31" s="513">
        <f>AC31</f>
        <v>0</v>
      </c>
      <c r="I31" s="513"/>
      <c r="J31" s="513"/>
      <c r="K31" s="513"/>
      <c r="L31" s="514"/>
      <c r="M31" s="251" t="s">
        <v>197</v>
      </c>
      <c r="N31" s="524" t="s">
        <v>228</v>
      </c>
      <c r="O31" s="525"/>
      <c r="P31" s="525"/>
      <c r="Q31" s="525"/>
      <c r="R31" s="525"/>
      <c r="S31" s="525"/>
      <c r="T31" s="525"/>
      <c r="U31" s="561"/>
      <c r="V31" s="562"/>
      <c r="W31" s="562"/>
      <c r="X31" s="266" t="s">
        <v>95</v>
      </c>
      <c r="Y31" s="226"/>
      <c r="Z31" s="563"/>
      <c r="AA31" s="563"/>
      <c r="AB31" s="263" t="s">
        <v>210</v>
      </c>
      <c r="AC31" s="520">
        <f>U31*Y31</f>
        <v>0</v>
      </c>
      <c r="AD31" s="520"/>
      <c r="AE31" s="521"/>
      <c r="AF31" s="148"/>
      <c r="AH31" s="150"/>
      <c r="AI31" s="150"/>
      <c r="AJ31" s="150"/>
      <c r="AK31" s="150"/>
      <c r="AL31" s="150"/>
      <c r="AM31" s="150"/>
      <c r="AN31" s="150"/>
      <c r="AO31" s="150"/>
      <c r="AP31" s="150"/>
      <c r="AQ31" s="150"/>
      <c r="AR31" s="150"/>
      <c r="AS31" s="150"/>
    </row>
    <row r="32" spans="2:45" s="149" customFormat="1" ht="17.45" customHeight="1">
      <c r="B32" s="212"/>
      <c r="C32" s="213"/>
      <c r="D32" s="213"/>
      <c r="E32" s="213"/>
      <c r="F32" s="213"/>
      <c r="G32" s="214"/>
      <c r="H32" s="513">
        <f>AC32</f>
        <v>0</v>
      </c>
      <c r="I32" s="513"/>
      <c r="J32" s="513"/>
      <c r="K32" s="513"/>
      <c r="L32" s="514"/>
      <c r="M32" s="251" t="s">
        <v>197</v>
      </c>
      <c r="N32" s="524"/>
      <c r="O32" s="525"/>
      <c r="P32" s="525"/>
      <c r="Q32" s="525"/>
      <c r="R32" s="525"/>
      <c r="S32" s="525"/>
      <c r="T32" s="525"/>
      <c r="U32" s="561"/>
      <c r="V32" s="562"/>
      <c r="W32" s="562"/>
      <c r="X32" s="266" t="s">
        <v>95</v>
      </c>
      <c r="Y32" s="226"/>
      <c r="Z32" s="563"/>
      <c r="AA32" s="563"/>
      <c r="AB32" s="263" t="s">
        <v>210</v>
      </c>
      <c r="AC32" s="520">
        <f>U32*Y32</f>
        <v>0</v>
      </c>
      <c r="AD32" s="520"/>
      <c r="AE32" s="521"/>
      <c r="AF32" s="148"/>
      <c r="AH32" s="150"/>
      <c r="AI32" s="150"/>
      <c r="AJ32" s="150"/>
      <c r="AK32" s="150"/>
      <c r="AL32" s="150"/>
      <c r="AM32" s="150"/>
      <c r="AN32" s="150"/>
      <c r="AO32" s="150"/>
      <c r="AP32" s="150"/>
      <c r="AQ32" s="150"/>
      <c r="AR32" s="150"/>
      <c r="AS32" s="150"/>
    </row>
    <row r="33" spans="1:56" s="149" customFormat="1" ht="17.45" customHeight="1">
      <c r="B33" s="212"/>
      <c r="C33" s="213"/>
      <c r="D33" s="213"/>
      <c r="E33" s="213"/>
      <c r="F33" s="213"/>
      <c r="G33" s="214"/>
      <c r="H33" s="513">
        <f>AC33</f>
        <v>0</v>
      </c>
      <c r="I33" s="513"/>
      <c r="J33" s="513"/>
      <c r="K33" s="513"/>
      <c r="L33" s="514"/>
      <c r="M33" s="251" t="s">
        <v>197</v>
      </c>
      <c r="N33" s="524"/>
      <c r="O33" s="525"/>
      <c r="P33" s="525"/>
      <c r="Q33" s="525"/>
      <c r="R33" s="525"/>
      <c r="S33" s="525"/>
      <c r="T33" s="525"/>
      <c r="U33" s="561"/>
      <c r="V33" s="562"/>
      <c r="W33" s="562"/>
      <c r="X33" s="266" t="s">
        <v>95</v>
      </c>
      <c r="Y33" s="226"/>
      <c r="Z33" s="563"/>
      <c r="AA33" s="563"/>
      <c r="AB33" s="263" t="s">
        <v>210</v>
      </c>
      <c r="AC33" s="520">
        <f>U33*Y33</f>
        <v>0</v>
      </c>
      <c r="AD33" s="520"/>
      <c r="AE33" s="521"/>
      <c r="AF33" s="148"/>
      <c r="AH33" s="150"/>
      <c r="AI33" s="150"/>
      <c r="AJ33" s="150"/>
      <c r="AK33" s="150"/>
      <c r="AL33" s="150"/>
      <c r="AM33" s="150"/>
      <c r="AN33" s="150"/>
      <c r="AO33" s="150"/>
      <c r="AP33" s="150"/>
      <c r="AQ33" s="150"/>
      <c r="AR33" s="150"/>
      <c r="AS33" s="150"/>
    </row>
    <row r="34" spans="1:56" s="149" customFormat="1" ht="17.45" customHeight="1">
      <c r="B34" s="578" t="s">
        <v>229</v>
      </c>
      <c r="C34" s="579"/>
      <c r="D34" s="579"/>
      <c r="E34" s="579"/>
      <c r="F34" s="579"/>
      <c r="G34" s="580"/>
      <c r="H34" s="514">
        <f>AC34</f>
        <v>0</v>
      </c>
      <c r="I34" s="523"/>
      <c r="J34" s="523"/>
      <c r="K34" s="523"/>
      <c r="L34" s="523"/>
      <c r="M34" s="251" t="s">
        <v>197</v>
      </c>
      <c r="N34" s="581" t="s">
        <v>230</v>
      </c>
      <c r="O34" s="582"/>
      <c r="P34" s="582"/>
      <c r="Q34" s="582"/>
      <c r="R34" s="582"/>
      <c r="S34" s="582"/>
      <c r="T34" s="583"/>
      <c r="U34" s="561"/>
      <c r="V34" s="562"/>
      <c r="W34" s="562"/>
      <c r="X34" s="266" t="s">
        <v>95</v>
      </c>
      <c r="Y34" s="226"/>
      <c r="Z34" s="563"/>
      <c r="AA34" s="563"/>
      <c r="AB34" s="263" t="s">
        <v>210</v>
      </c>
      <c r="AC34" s="520">
        <f>U34*Y34</f>
        <v>0</v>
      </c>
      <c r="AD34" s="520"/>
      <c r="AE34" s="521"/>
      <c r="AF34" s="148"/>
      <c r="AH34" s="150"/>
      <c r="AI34" s="150"/>
      <c r="AJ34" s="150"/>
      <c r="AK34" s="150"/>
      <c r="AL34" s="150"/>
      <c r="AM34" s="150"/>
      <c r="AN34" s="150"/>
      <c r="AO34" s="150"/>
      <c r="AP34" s="150"/>
      <c r="AQ34" s="150"/>
      <c r="AR34" s="150"/>
      <c r="AS34" s="150"/>
    </row>
    <row r="35" spans="1:56" s="149" customFormat="1" ht="17.45" customHeight="1">
      <c r="B35" s="575"/>
      <c r="C35" s="576"/>
      <c r="D35" s="576"/>
      <c r="E35" s="576"/>
      <c r="F35" s="576"/>
      <c r="G35" s="577"/>
      <c r="H35" s="514">
        <f>AC35</f>
        <v>0</v>
      </c>
      <c r="I35" s="523"/>
      <c r="J35" s="523"/>
      <c r="K35" s="523"/>
      <c r="L35" s="523"/>
      <c r="M35" s="251" t="s">
        <v>197</v>
      </c>
      <c r="N35" s="524"/>
      <c r="O35" s="525"/>
      <c r="P35" s="525"/>
      <c r="Q35" s="525"/>
      <c r="R35" s="525"/>
      <c r="S35" s="525"/>
      <c r="T35" s="525"/>
      <c r="U35" s="561"/>
      <c r="V35" s="562"/>
      <c r="W35" s="562"/>
      <c r="X35" s="266" t="s">
        <v>95</v>
      </c>
      <c r="Y35" s="226"/>
      <c r="Z35" s="563"/>
      <c r="AA35" s="563"/>
      <c r="AB35" s="263" t="s">
        <v>210</v>
      </c>
      <c r="AC35" s="520">
        <f>U35*Y35</f>
        <v>0</v>
      </c>
      <c r="AD35" s="520"/>
      <c r="AE35" s="521"/>
      <c r="AF35" s="148"/>
      <c r="AG35" s="65"/>
      <c r="AH35" s="150"/>
      <c r="AI35" s="150"/>
      <c r="AJ35" s="150"/>
      <c r="AK35" s="150"/>
      <c r="AL35" s="150"/>
      <c r="AM35" s="150"/>
      <c r="AN35" s="150"/>
      <c r="AO35" s="150"/>
      <c r="AP35" s="150"/>
      <c r="AQ35" s="150"/>
      <c r="AR35" s="150"/>
      <c r="AS35" s="150"/>
    </row>
    <row r="36" spans="1:56" s="149" customFormat="1" ht="17.45" customHeight="1" thickBot="1">
      <c r="B36" s="590" t="s">
        <v>231</v>
      </c>
      <c r="C36" s="591"/>
      <c r="D36" s="591"/>
      <c r="E36" s="591"/>
      <c r="F36" s="591"/>
      <c r="G36" s="592"/>
      <c r="H36" s="593">
        <f>SUBTOTAL(9,H29:L35)</f>
        <v>0</v>
      </c>
      <c r="I36" s="593"/>
      <c r="J36" s="593"/>
      <c r="K36" s="593"/>
      <c r="L36" s="594"/>
      <c r="M36" s="254" t="s">
        <v>197</v>
      </c>
      <c r="N36" s="217"/>
      <c r="O36" s="218"/>
      <c r="P36" s="218"/>
      <c r="Q36" s="218"/>
      <c r="R36" s="218"/>
      <c r="S36" s="218"/>
      <c r="T36" s="218"/>
      <c r="U36" s="219"/>
      <c r="V36" s="219"/>
      <c r="W36" s="219"/>
      <c r="X36" s="153"/>
      <c r="Y36" s="220"/>
      <c r="Z36" s="153"/>
      <c r="AA36" s="153"/>
      <c r="AB36" s="221"/>
      <c r="AC36" s="219"/>
      <c r="AD36" s="219"/>
      <c r="AE36" s="222"/>
      <c r="AF36" s="148"/>
      <c r="AG36" s="65"/>
      <c r="AH36" s="150"/>
      <c r="AI36" s="150"/>
      <c r="AJ36" s="150"/>
      <c r="AK36" s="150"/>
      <c r="AL36" s="150"/>
      <c r="AM36" s="150"/>
      <c r="AN36" s="150"/>
      <c r="AO36" s="150"/>
      <c r="AP36" s="150"/>
      <c r="AQ36" s="150"/>
      <c r="AR36" s="150"/>
      <c r="AS36" s="150"/>
    </row>
    <row r="37" spans="1:56" ht="20.100000000000001" customHeight="1" thickBot="1">
      <c r="B37" s="595" t="s">
        <v>232</v>
      </c>
      <c r="C37" s="595"/>
      <c r="D37" s="595"/>
      <c r="E37" s="595"/>
      <c r="F37" s="595"/>
      <c r="G37" s="595"/>
      <c r="H37" s="596">
        <f>H24+H28+H36</f>
        <v>0</v>
      </c>
      <c r="I37" s="596"/>
      <c r="J37" s="596"/>
      <c r="K37" s="596"/>
      <c r="L37" s="597"/>
      <c r="M37" s="255" t="s">
        <v>197</v>
      </c>
      <c r="N37" s="598"/>
      <c r="O37" s="598"/>
      <c r="P37" s="598"/>
      <c r="Q37" s="598"/>
      <c r="R37" s="598"/>
      <c r="S37" s="598"/>
      <c r="T37" s="598"/>
      <c r="U37" s="598"/>
      <c r="V37" s="598"/>
      <c r="W37" s="598"/>
      <c r="X37" s="598"/>
      <c r="Y37" s="598"/>
      <c r="Z37" s="598"/>
      <c r="AA37" s="598"/>
      <c r="AB37" s="598"/>
      <c r="AC37" s="598"/>
      <c r="AD37" s="598"/>
      <c r="AE37" s="598"/>
      <c r="AF37" s="139"/>
      <c r="AG37" s="137"/>
      <c r="AH37" s="113"/>
      <c r="AI37" s="113"/>
      <c r="AJ37" s="113"/>
      <c r="AK37" s="113"/>
      <c r="AL37" s="113"/>
      <c r="AM37" s="113"/>
      <c r="AN37" s="113"/>
      <c r="AO37" s="113"/>
      <c r="AP37" s="113"/>
      <c r="AQ37" s="113"/>
      <c r="AR37" s="113"/>
      <c r="AS37" s="113"/>
      <c r="AT37" s="137"/>
      <c r="AU37" s="137"/>
      <c r="AV37" s="137"/>
      <c r="AW37" s="137"/>
      <c r="AX37" s="137"/>
      <c r="AY37" s="137"/>
      <c r="AZ37" s="137"/>
      <c r="BA37" s="137"/>
      <c r="BB37" s="137"/>
      <c r="BC37" s="137"/>
      <c r="BD37" s="137"/>
    </row>
    <row r="38" spans="1:56" ht="7.5" customHeight="1">
      <c r="AG38" s="154"/>
      <c r="AH38" s="113"/>
      <c r="AI38" s="113"/>
      <c r="AJ38" s="113"/>
      <c r="AK38" s="113"/>
      <c r="AL38" s="113"/>
      <c r="AM38" s="113"/>
      <c r="AN38" s="113"/>
      <c r="AO38" s="113"/>
      <c r="AP38" s="113"/>
      <c r="AQ38" s="113"/>
      <c r="AR38" s="113"/>
      <c r="AS38" s="113"/>
      <c r="AT38" s="137"/>
      <c r="AU38" s="137"/>
      <c r="AV38" s="137"/>
      <c r="AW38" s="137"/>
      <c r="AX38" s="137"/>
      <c r="AY38" s="137"/>
      <c r="AZ38" s="137"/>
      <c r="BA38" s="137"/>
      <c r="BB38" s="137"/>
      <c r="BC38" s="137"/>
      <c r="BD38" s="137"/>
    </row>
    <row r="39" spans="1:56" ht="18.600000000000001" customHeight="1">
      <c r="B39" s="599" t="s">
        <v>233</v>
      </c>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G39" s="154"/>
      <c r="AH39" s="113"/>
      <c r="AI39" s="113"/>
      <c r="AJ39" s="113"/>
      <c r="AK39" s="113"/>
      <c r="AL39" s="113"/>
      <c r="AM39" s="113"/>
      <c r="AN39" s="113"/>
      <c r="AO39" s="113"/>
      <c r="AP39" s="113"/>
      <c r="AQ39" s="113"/>
      <c r="AR39" s="113"/>
      <c r="AS39" s="113"/>
      <c r="AT39" s="137"/>
      <c r="AU39" s="137"/>
      <c r="AV39" s="137"/>
      <c r="AW39" s="137"/>
      <c r="AX39" s="137"/>
      <c r="AY39" s="137"/>
      <c r="AZ39" s="137"/>
      <c r="BA39" s="137"/>
      <c r="BB39" s="137"/>
      <c r="BC39" s="137"/>
      <c r="BD39" s="137"/>
    </row>
    <row r="40" spans="1:56" ht="18.600000000000001" customHeight="1">
      <c r="B40" s="584" t="s">
        <v>234</v>
      </c>
      <c r="C40" s="585"/>
      <c r="D40" s="585"/>
      <c r="E40" s="585"/>
      <c r="F40" s="585"/>
      <c r="G40" s="585"/>
      <c r="H40" s="586"/>
      <c r="I40" s="585" t="s">
        <v>235</v>
      </c>
      <c r="J40" s="585"/>
      <c r="K40" s="585"/>
      <c r="L40" s="585"/>
      <c r="M40" s="585"/>
      <c r="N40" s="585"/>
      <c r="O40" s="585"/>
      <c r="P40" s="584" t="s">
        <v>236</v>
      </c>
      <c r="Q40" s="585"/>
      <c r="R40" s="586"/>
      <c r="S40" s="585" t="s">
        <v>237</v>
      </c>
      <c r="T40" s="585"/>
      <c r="U40" s="585"/>
      <c r="V40" s="585"/>
      <c r="W40" s="584" t="s">
        <v>238</v>
      </c>
      <c r="X40" s="585"/>
      <c r="Y40" s="585"/>
      <c r="Z40" s="586"/>
      <c r="AA40" s="585" t="s">
        <v>239</v>
      </c>
      <c r="AB40" s="585"/>
      <c r="AC40" s="585"/>
      <c r="AD40" s="585"/>
      <c r="AE40" s="586"/>
      <c r="AG40" s="154"/>
      <c r="AH40" s="113"/>
      <c r="AI40" s="113"/>
      <c r="AJ40" s="113"/>
      <c r="AK40" s="113"/>
      <c r="AL40" s="113"/>
      <c r="AM40" s="113"/>
      <c r="AN40" s="113"/>
      <c r="AO40" s="113"/>
      <c r="AP40" s="113"/>
      <c r="AQ40" s="113"/>
      <c r="AR40" s="113"/>
      <c r="AS40" s="113"/>
      <c r="AT40" s="137"/>
      <c r="AU40" s="137"/>
      <c r="AV40" s="137"/>
      <c r="AW40" s="137"/>
      <c r="AX40" s="137"/>
      <c r="AY40" s="137"/>
      <c r="AZ40" s="137"/>
      <c r="BA40" s="137"/>
      <c r="BB40" s="137"/>
      <c r="BC40" s="137"/>
      <c r="BD40" s="137"/>
    </row>
    <row r="41" spans="1:56" ht="20.100000000000001" customHeight="1">
      <c r="A41" s="149"/>
      <c r="B41" s="587"/>
      <c r="C41" s="588"/>
      <c r="D41" s="588"/>
      <c r="E41" s="588"/>
      <c r="F41" s="588"/>
      <c r="G41" s="588"/>
      <c r="H41" s="589"/>
      <c r="I41" s="587"/>
      <c r="J41" s="588"/>
      <c r="K41" s="588"/>
      <c r="L41" s="588"/>
      <c r="M41" s="588"/>
      <c r="N41" s="588"/>
      <c r="O41" s="589"/>
      <c r="P41" s="587"/>
      <c r="Q41" s="588"/>
      <c r="R41" s="589"/>
      <c r="S41" s="587"/>
      <c r="T41" s="588"/>
      <c r="U41" s="588"/>
      <c r="V41" s="588"/>
      <c r="W41" s="587"/>
      <c r="X41" s="588"/>
      <c r="Y41" s="588"/>
      <c r="Z41" s="589"/>
      <c r="AA41" s="587"/>
      <c r="AB41" s="588"/>
      <c r="AC41" s="588"/>
      <c r="AD41" s="588"/>
      <c r="AE41" s="589"/>
      <c r="AG41" s="154"/>
      <c r="AH41" s="113"/>
      <c r="AI41" s="113"/>
      <c r="AJ41" s="113"/>
      <c r="AK41" s="113"/>
      <c r="AL41" s="113"/>
      <c r="AM41" s="113"/>
      <c r="AN41" s="113"/>
      <c r="AO41" s="113"/>
      <c r="AP41" s="113"/>
      <c r="AQ41" s="113"/>
      <c r="AR41" s="113"/>
      <c r="AS41" s="113"/>
      <c r="AT41" s="137"/>
      <c r="AU41" s="137"/>
      <c r="AV41" s="137"/>
      <c r="AW41" s="137"/>
      <c r="AX41" s="137"/>
      <c r="AY41" s="137"/>
      <c r="AZ41" s="137"/>
      <c r="BA41" s="137"/>
      <c r="BB41" s="137"/>
      <c r="BC41" s="137"/>
      <c r="BD41" s="137"/>
    </row>
    <row r="42" spans="1:56" ht="20.100000000000001" customHeight="1">
      <c r="A42" s="149"/>
      <c r="B42" s="601"/>
      <c r="C42" s="602"/>
      <c r="D42" s="602"/>
      <c r="E42" s="602"/>
      <c r="F42" s="602"/>
      <c r="G42" s="602"/>
      <c r="H42" s="603"/>
      <c r="I42" s="601"/>
      <c r="J42" s="602"/>
      <c r="K42" s="602"/>
      <c r="L42" s="602"/>
      <c r="M42" s="602"/>
      <c r="N42" s="602"/>
      <c r="O42" s="603"/>
      <c r="P42" s="601"/>
      <c r="Q42" s="602"/>
      <c r="R42" s="603"/>
      <c r="S42" s="601"/>
      <c r="T42" s="602"/>
      <c r="U42" s="602"/>
      <c r="V42" s="602"/>
      <c r="W42" s="601"/>
      <c r="X42" s="602"/>
      <c r="Y42" s="602"/>
      <c r="Z42" s="603"/>
      <c r="AA42" s="601"/>
      <c r="AB42" s="602"/>
      <c r="AC42" s="602"/>
      <c r="AD42" s="602"/>
      <c r="AE42" s="603"/>
      <c r="AG42" s="154"/>
      <c r="AH42" s="113"/>
      <c r="AI42" s="113"/>
      <c r="AJ42" s="113"/>
      <c r="AK42" s="113"/>
      <c r="AL42" s="113"/>
      <c r="AM42" s="113"/>
      <c r="AN42" s="113"/>
      <c r="AO42" s="113"/>
      <c r="AP42" s="113"/>
      <c r="AQ42" s="113"/>
      <c r="AR42" s="113"/>
      <c r="AS42" s="113"/>
      <c r="AT42" s="137"/>
      <c r="AU42" s="137"/>
      <c r="AV42" s="137"/>
      <c r="AW42" s="137"/>
      <c r="AX42" s="137"/>
      <c r="AY42" s="137"/>
      <c r="AZ42" s="137"/>
      <c r="BA42" s="137"/>
      <c r="BB42" s="137"/>
      <c r="BC42" s="137"/>
      <c r="BD42" s="137"/>
    </row>
    <row r="43" spans="1:56" s="74" customFormat="1" ht="17.100000000000001" customHeight="1">
      <c r="B43" s="91" t="s">
        <v>240</v>
      </c>
      <c r="C43" s="155" t="s">
        <v>241</v>
      </c>
      <c r="D43" s="74" t="s">
        <v>242</v>
      </c>
      <c r="AE43" s="112"/>
      <c r="AG43" s="113"/>
      <c r="AH43" s="113"/>
      <c r="AI43" s="113"/>
      <c r="AJ43" s="113"/>
      <c r="AK43" s="113"/>
      <c r="AL43" s="113"/>
      <c r="AM43" s="113"/>
      <c r="AN43" s="113"/>
      <c r="AO43" s="113"/>
      <c r="AP43" s="113"/>
      <c r="AQ43" s="113"/>
      <c r="AR43" s="113"/>
    </row>
    <row r="44" spans="1:56" s="74" customFormat="1" ht="17.100000000000001" customHeight="1">
      <c r="B44" s="91"/>
      <c r="C44" s="155" t="s">
        <v>243</v>
      </c>
      <c r="D44" s="74" t="s">
        <v>244</v>
      </c>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7"/>
      <c r="AG44" s="113"/>
      <c r="AH44" s="113"/>
      <c r="AI44" s="113"/>
      <c r="AJ44" s="113"/>
      <c r="AK44" s="113"/>
      <c r="AL44" s="113"/>
      <c r="AM44" s="113"/>
      <c r="AN44" s="113"/>
      <c r="AO44" s="113"/>
      <c r="AP44" s="113"/>
      <c r="AQ44" s="113"/>
      <c r="AR44" s="113"/>
    </row>
    <row r="45" spans="1:56" s="74" customFormat="1" ht="17.100000000000001" customHeight="1">
      <c r="D45" s="74" t="s">
        <v>245</v>
      </c>
      <c r="AG45" s="113"/>
      <c r="AH45" s="113"/>
      <c r="AI45" s="113"/>
      <c r="AJ45" s="113"/>
      <c r="AK45" s="113"/>
      <c r="AL45" s="113"/>
      <c r="AM45" s="113"/>
      <c r="AN45" s="113"/>
      <c r="AO45" s="113"/>
      <c r="AP45" s="113"/>
      <c r="AQ45" s="113"/>
      <c r="AR45" s="113"/>
    </row>
    <row r="46" spans="1:56" s="74" customFormat="1" ht="17.100000000000001" customHeight="1">
      <c r="C46" s="155"/>
      <c r="D46" s="74" t="s">
        <v>246</v>
      </c>
      <c r="AG46" s="113"/>
      <c r="AH46" s="113"/>
      <c r="AI46" s="113"/>
      <c r="AJ46" s="113"/>
      <c r="AK46" s="113"/>
      <c r="AL46" s="113"/>
      <c r="AM46" s="113"/>
      <c r="AN46" s="113"/>
      <c r="AO46" s="113"/>
      <c r="AP46" s="113"/>
      <c r="AQ46" s="113"/>
      <c r="AR46" s="113"/>
    </row>
    <row r="47" spans="1:56" s="74" customFormat="1" ht="17.100000000000001" customHeight="1">
      <c r="B47" s="91"/>
      <c r="C47" s="155" t="s">
        <v>247</v>
      </c>
      <c r="D47" s="74" t="s">
        <v>248</v>
      </c>
      <c r="AG47" s="113"/>
      <c r="AH47" s="113"/>
      <c r="AI47" s="113"/>
      <c r="AJ47" s="113"/>
      <c r="AK47" s="113"/>
      <c r="AL47" s="113"/>
      <c r="AM47" s="113"/>
      <c r="AN47" s="113"/>
      <c r="AO47" s="113"/>
      <c r="AP47" s="113"/>
      <c r="AQ47" s="113"/>
      <c r="AR47" s="113"/>
    </row>
    <row r="48" spans="1:56" s="74" customFormat="1" ht="17.100000000000001" customHeight="1">
      <c r="B48" s="91"/>
      <c r="C48" s="155"/>
      <c r="D48" s="74" t="s">
        <v>249</v>
      </c>
      <c r="AG48" s="113"/>
      <c r="AH48" s="113"/>
      <c r="AI48" s="113"/>
      <c r="AJ48" s="113"/>
      <c r="AK48" s="113"/>
      <c r="AL48" s="113"/>
      <c r="AM48" s="113"/>
      <c r="AN48" s="113"/>
      <c r="AO48" s="113"/>
      <c r="AP48" s="113"/>
      <c r="AQ48" s="113"/>
      <c r="AR48" s="113"/>
    </row>
    <row r="49" spans="2:56" s="74" customFormat="1" ht="17.100000000000001" customHeight="1">
      <c r="C49" s="155"/>
      <c r="D49" s="74" t="s">
        <v>250</v>
      </c>
      <c r="AG49" s="113"/>
      <c r="AH49" s="113"/>
      <c r="AI49" s="113"/>
      <c r="AJ49" s="113"/>
      <c r="AK49" s="113"/>
      <c r="AL49" s="113"/>
      <c r="AM49" s="113"/>
      <c r="AN49" s="113"/>
      <c r="AO49" s="113"/>
      <c r="AP49" s="113"/>
      <c r="AQ49" s="113"/>
      <c r="AR49" s="113"/>
    </row>
    <row r="50" spans="2:56" s="74" customFormat="1" ht="16.5" customHeight="1">
      <c r="C50" s="155"/>
      <c r="D50" s="74" t="s">
        <v>251</v>
      </c>
      <c r="AG50" s="113"/>
      <c r="AH50" s="113"/>
      <c r="AI50" s="113"/>
      <c r="AJ50" s="113"/>
      <c r="AK50" s="113"/>
      <c r="AL50" s="113"/>
      <c r="AM50" s="113"/>
      <c r="AN50" s="113"/>
      <c r="AO50" s="113"/>
      <c r="AP50" s="113"/>
      <c r="AQ50" s="113"/>
      <c r="AR50" s="113"/>
    </row>
    <row r="51" spans="2:56" s="74" customFormat="1" ht="16.5" customHeight="1">
      <c r="B51" s="91"/>
      <c r="C51" s="155" t="s">
        <v>252</v>
      </c>
      <c r="D51" s="74" t="s">
        <v>253</v>
      </c>
      <c r="AG51" s="113"/>
      <c r="AH51" s="113"/>
      <c r="AI51" s="113"/>
      <c r="AJ51" s="113"/>
      <c r="AK51" s="113"/>
      <c r="AL51" s="113"/>
      <c r="AM51" s="113"/>
      <c r="AN51" s="113"/>
      <c r="AO51" s="113"/>
      <c r="AP51" s="113"/>
      <c r="AQ51" s="113"/>
      <c r="AR51" s="113"/>
    </row>
    <row r="52" spans="2:56" s="158" customFormat="1" ht="16.5" customHeight="1">
      <c r="B52" s="91"/>
      <c r="C52" s="155" t="s">
        <v>254</v>
      </c>
      <c r="D52" s="600" t="s">
        <v>889</v>
      </c>
      <c r="E52" s="600"/>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G52" s="159"/>
      <c r="AH52" s="159"/>
      <c r="AI52" s="159"/>
      <c r="AJ52" s="159"/>
      <c r="AK52" s="159"/>
      <c r="AL52" s="159"/>
      <c r="AM52" s="159"/>
      <c r="AN52" s="159"/>
      <c r="AO52" s="159"/>
      <c r="AP52" s="159"/>
      <c r="AQ52" s="159"/>
      <c r="AR52" s="159"/>
    </row>
    <row r="53" spans="2:56" s="158" customFormat="1" ht="16.5" customHeight="1">
      <c r="B53" s="91"/>
      <c r="C53" s="155" t="s">
        <v>255</v>
      </c>
      <c r="D53" s="600" t="s">
        <v>256</v>
      </c>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112"/>
      <c r="AG53" s="159"/>
      <c r="AH53" s="159"/>
      <c r="AI53" s="159"/>
      <c r="AJ53" s="159"/>
      <c r="AK53" s="159"/>
      <c r="AL53" s="159"/>
      <c r="AM53" s="159"/>
      <c r="AN53" s="159"/>
      <c r="AO53" s="159"/>
      <c r="AP53" s="159"/>
      <c r="AQ53" s="159"/>
      <c r="AR53" s="159"/>
    </row>
    <row r="54" spans="2:56" s="74" customFormat="1" ht="14.25" customHeight="1">
      <c r="D54" s="155"/>
      <c r="E54" s="600"/>
      <c r="F54" s="600"/>
      <c r="G54" s="600"/>
      <c r="H54" s="600"/>
      <c r="I54" s="600"/>
      <c r="J54" s="600"/>
      <c r="K54" s="600"/>
      <c r="L54" s="600"/>
      <c r="M54" s="600"/>
      <c r="N54" s="600"/>
      <c r="O54" s="600"/>
      <c r="P54" s="600"/>
      <c r="Q54" s="600"/>
      <c r="R54" s="600"/>
      <c r="S54" s="600"/>
      <c r="T54" s="600"/>
      <c r="U54" s="600"/>
      <c r="V54" s="600"/>
      <c r="W54" s="600"/>
      <c r="X54" s="600"/>
      <c r="Y54" s="600"/>
      <c r="Z54" s="600"/>
      <c r="AA54" s="600"/>
      <c r="AB54" s="600"/>
      <c r="AC54" s="600"/>
      <c r="AD54" s="600"/>
      <c r="AE54" s="600"/>
      <c r="AH54" s="113"/>
      <c r="AI54" s="113"/>
      <c r="AJ54" s="113"/>
      <c r="AK54" s="113"/>
      <c r="AL54" s="113"/>
      <c r="AM54" s="113"/>
      <c r="AN54" s="113"/>
      <c r="AO54" s="113"/>
      <c r="AP54" s="113"/>
      <c r="AQ54" s="113"/>
      <c r="AR54" s="113"/>
      <c r="AS54" s="113"/>
    </row>
    <row r="55" spans="2:56" ht="17.100000000000001" customHeight="1">
      <c r="AG55" s="137"/>
      <c r="AH55" s="113"/>
      <c r="AI55" s="113"/>
      <c r="AJ55" s="113"/>
      <c r="AK55" s="113"/>
      <c r="AL55" s="113"/>
      <c r="AM55" s="113"/>
      <c r="AN55" s="113"/>
      <c r="AO55" s="113"/>
      <c r="AP55" s="113"/>
      <c r="AQ55" s="113"/>
      <c r="AR55" s="113"/>
      <c r="AS55" s="113"/>
      <c r="AT55" s="137"/>
      <c r="AU55" s="137"/>
      <c r="AV55" s="137"/>
      <c r="AW55" s="137"/>
      <c r="AX55" s="137"/>
      <c r="AY55" s="137"/>
      <c r="AZ55" s="137"/>
      <c r="BA55" s="137"/>
      <c r="BB55" s="137"/>
      <c r="BC55" s="137"/>
      <c r="BD55" s="137"/>
    </row>
    <row r="56" spans="2:56" ht="18" customHeight="1">
      <c r="AG56" s="137"/>
      <c r="AH56" s="113"/>
      <c r="AI56" s="113"/>
      <c r="AJ56" s="113"/>
      <c r="AK56" s="113"/>
      <c r="AL56" s="113"/>
      <c r="AM56" s="113"/>
      <c r="AN56" s="113"/>
      <c r="AO56" s="113"/>
      <c r="AP56" s="113"/>
      <c r="AQ56" s="113"/>
      <c r="AR56" s="113"/>
      <c r="AS56" s="113"/>
      <c r="AT56" s="137"/>
      <c r="AU56" s="137"/>
      <c r="AV56" s="137"/>
      <c r="AW56" s="137"/>
      <c r="AX56" s="137"/>
      <c r="AY56" s="137"/>
      <c r="AZ56" s="137"/>
      <c r="BA56" s="137"/>
      <c r="BB56" s="137"/>
      <c r="BC56" s="137"/>
      <c r="BD56" s="137"/>
    </row>
    <row r="57" spans="2:56" ht="18" customHeight="1">
      <c r="AG57" s="137"/>
      <c r="AH57" s="113"/>
      <c r="AI57" s="113"/>
      <c r="AJ57" s="113"/>
      <c r="AK57" s="113"/>
      <c r="AL57" s="113"/>
      <c r="AM57" s="113"/>
      <c r="AN57" s="113"/>
      <c r="AO57" s="113"/>
      <c r="AP57" s="113"/>
      <c r="AQ57" s="113"/>
      <c r="AR57" s="113"/>
      <c r="AS57" s="113"/>
      <c r="AT57" s="137"/>
      <c r="AU57" s="137"/>
      <c r="AV57" s="137"/>
      <c r="AW57" s="137"/>
      <c r="AX57" s="137"/>
      <c r="AY57" s="137"/>
      <c r="AZ57" s="137"/>
      <c r="BA57" s="137"/>
      <c r="BB57" s="137"/>
      <c r="BC57" s="137"/>
      <c r="BD57" s="137"/>
    </row>
    <row r="58" spans="2:56" ht="18" customHeight="1">
      <c r="AG58" s="137"/>
      <c r="AH58" s="113"/>
      <c r="AI58" s="113"/>
      <c r="AJ58" s="113"/>
      <c r="AK58" s="113"/>
      <c r="AL58" s="113"/>
      <c r="AM58" s="113"/>
      <c r="AN58" s="113"/>
      <c r="AO58" s="113"/>
      <c r="AP58" s="113"/>
      <c r="AQ58" s="113"/>
      <c r="AR58" s="113"/>
      <c r="AS58" s="113"/>
      <c r="AT58" s="137"/>
      <c r="AU58" s="137"/>
      <c r="AV58" s="137"/>
      <c r="AW58" s="137"/>
      <c r="AX58" s="137"/>
      <c r="AY58" s="137"/>
      <c r="AZ58" s="137"/>
      <c r="BA58" s="137"/>
      <c r="BB58" s="137"/>
      <c r="BC58" s="137"/>
      <c r="BD58" s="137"/>
    </row>
    <row r="59" spans="2:56" ht="18" customHeight="1">
      <c r="AG59" s="137"/>
      <c r="AH59" s="113"/>
      <c r="AI59" s="113"/>
      <c r="AJ59" s="113"/>
      <c r="AK59" s="113"/>
      <c r="AL59" s="113"/>
      <c r="AM59" s="113"/>
      <c r="AN59" s="113"/>
      <c r="AO59" s="113"/>
      <c r="AP59" s="113"/>
      <c r="AQ59" s="113"/>
      <c r="AR59" s="113"/>
      <c r="AS59" s="113"/>
      <c r="AT59" s="137"/>
      <c r="AU59" s="137"/>
      <c r="AV59" s="137"/>
      <c r="AW59" s="137"/>
      <c r="AX59" s="137"/>
      <c r="AY59" s="137"/>
      <c r="AZ59" s="137"/>
      <c r="BA59" s="137"/>
      <c r="BB59" s="137"/>
      <c r="BC59" s="137"/>
      <c r="BD59" s="137"/>
    </row>
    <row r="60" spans="2:56" ht="18" customHeight="1">
      <c r="AG60" s="137"/>
      <c r="AH60" s="113"/>
      <c r="AI60" s="113"/>
      <c r="AJ60" s="113"/>
      <c r="AK60" s="113"/>
      <c r="AL60" s="113"/>
      <c r="AM60" s="113"/>
      <c r="AN60" s="113"/>
      <c r="AO60" s="113"/>
      <c r="AP60" s="113"/>
      <c r="AQ60" s="113"/>
      <c r="AR60" s="113"/>
      <c r="AS60" s="113"/>
      <c r="AT60" s="137"/>
      <c r="AU60" s="137"/>
      <c r="AV60" s="137"/>
      <c r="AW60" s="137"/>
      <c r="AX60" s="137"/>
      <c r="AY60" s="137"/>
      <c r="AZ60" s="137"/>
      <c r="BA60" s="137"/>
      <c r="BB60" s="137"/>
      <c r="BC60" s="137"/>
      <c r="BD60" s="137"/>
    </row>
    <row r="61" spans="2:56" ht="18" customHeight="1">
      <c r="AG61" s="137"/>
      <c r="AH61" s="113"/>
      <c r="AI61" s="113"/>
      <c r="AJ61" s="113"/>
      <c r="AK61" s="113"/>
      <c r="AL61" s="113"/>
      <c r="AM61" s="113"/>
      <c r="AN61" s="113"/>
      <c r="AO61" s="113"/>
      <c r="AP61" s="113"/>
      <c r="AQ61" s="113"/>
      <c r="AR61" s="113"/>
      <c r="AS61" s="113"/>
      <c r="AT61" s="137"/>
      <c r="AU61" s="137"/>
      <c r="AV61" s="137"/>
      <c r="AW61" s="137"/>
      <c r="AX61" s="137"/>
      <c r="AY61" s="137"/>
      <c r="AZ61" s="137"/>
      <c r="BA61" s="137"/>
      <c r="BB61" s="137"/>
      <c r="BC61" s="137"/>
      <c r="BD61" s="137"/>
    </row>
    <row r="62" spans="2:56" ht="18" customHeight="1">
      <c r="AG62" s="137"/>
      <c r="AH62" s="113"/>
      <c r="AI62" s="113"/>
      <c r="AJ62" s="113"/>
      <c r="AK62" s="113"/>
      <c r="AL62" s="113"/>
      <c r="AM62" s="113"/>
      <c r="AN62" s="113"/>
      <c r="AO62" s="113"/>
      <c r="AP62" s="113"/>
      <c r="AQ62" s="113"/>
      <c r="AR62" s="113"/>
      <c r="AS62" s="113"/>
      <c r="AT62" s="137"/>
      <c r="AU62" s="137"/>
      <c r="AV62" s="137"/>
      <c r="AW62" s="137"/>
      <c r="AX62" s="137"/>
      <c r="AY62" s="137"/>
      <c r="AZ62" s="137"/>
      <c r="BA62" s="137"/>
      <c r="BB62" s="137"/>
      <c r="BC62" s="137"/>
      <c r="BD62" s="137"/>
    </row>
    <row r="63" spans="2:56" ht="18" customHeight="1">
      <c r="AG63" s="137"/>
      <c r="AH63" s="113"/>
      <c r="AI63" s="113"/>
      <c r="AJ63" s="113"/>
      <c r="AK63" s="113"/>
      <c r="AL63" s="113"/>
      <c r="AM63" s="113"/>
      <c r="AN63" s="113"/>
      <c r="AO63" s="113"/>
      <c r="AP63" s="113"/>
      <c r="AQ63" s="113"/>
      <c r="AR63" s="113"/>
      <c r="AS63" s="113"/>
      <c r="AT63" s="137"/>
      <c r="AU63" s="137"/>
      <c r="AV63" s="137"/>
      <c r="AW63" s="137"/>
      <c r="AX63" s="137"/>
      <c r="AY63" s="137"/>
      <c r="AZ63" s="137"/>
      <c r="BA63" s="137"/>
      <c r="BB63" s="137"/>
      <c r="BC63" s="137"/>
      <c r="BD63" s="137"/>
    </row>
    <row r="64" spans="2:56" ht="18" customHeight="1">
      <c r="AG64" s="137"/>
      <c r="AH64" s="113"/>
      <c r="AI64" s="113"/>
      <c r="AJ64" s="113"/>
      <c r="AK64" s="113"/>
      <c r="AL64" s="113"/>
      <c r="AM64" s="113"/>
      <c r="AN64" s="113"/>
      <c r="AO64" s="113"/>
      <c r="AP64" s="113"/>
      <c r="AQ64" s="113"/>
      <c r="AR64" s="113"/>
      <c r="AS64" s="113"/>
      <c r="AT64" s="137"/>
      <c r="AU64" s="137"/>
      <c r="AV64" s="137"/>
      <c r="AW64" s="137"/>
      <c r="AX64" s="137"/>
      <c r="AY64" s="137"/>
      <c r="AZ64" s="137"/>
      <c r="BA64" s="137"/>
      <c r="BB64" s="137"/>
      <c r="BC64" s="137"/>
      <c r="BD64" s="137"/>
    </row>
    <row r="65" spans="33:56" ht="18" customHeight="1">
      <c r="AG65" s="137"/>
      <c r="AH65" s="113"/>
      <c r="AI65" s="113"/>
      <c r="AJ65" s="113"/>
      <c r="AK65" s="113"/>
      <c r="AL65" s="113"/>
      <c r="AM65" s="113"/>
      <c r="AN65" s="113"/>
      <c r="AO65" s="113"/>
      <c r="AP65" s="113"/>
      <c r="AQ65" s="113"/>
      <c r="AR65" s="113"/>
      <c r="AS65" s="113"/>
      <c r="AT65" s="137"/>
      <c r="AU65" s="137"/>
      <c r="AV65" s="137"/>
      <c r="AW65" s="137"/>
      <c r="AX65" s="137"/>
      <c r="AY65" s="137"/>
      <c r="AZ65" s="137"/>
      <c r="BA65" s="137"/>
      <c r="BB65" s="137"/>
      <c r="BC65" s="137"/>
      <c r="BD65" s="137"/>
    </row>
    <row r="66" spans="33:56" ht="18" customHeight="1">
      <c r="AG66" s="137"/>
      <c r="AH66" s="113"/>
      <c r="AI66" s="113"/>
      <c r="AJ66" s="113"/>
      <c r="AK66" s="113"/>
      <c r="AL66" s="113"/>
      <c r="AM66" s="113"/>
      <c r="AN66" s="113"/>
      <c r="AO66" s="113"/>
      <c r="AP66" s="113"/>
      <c r="AQ66" s="113"/>
      <c r="AR66" s="113"/>
      <c r="AS66" s="113"/>
      <c r="AT66" s="137"/>
      <c r="AU66" s="137"/>
      <c r="AV66" s="137"/>
      <c r="AW66" s="137"/>
      <c r="AX66" s="137"/>
      <c r="AY66" s="137"/>
      <c r="AZ66" s="137"/>
      <c r="BA66" s="137"/>
      <c r="BB66" s="137"/>
      <c r="BC66" s="137"/>
      <c r="BD66" s="137"/>
    </row>
    <row r="67" spans="33:56" ht="18" customHeight="1">
      <c r="AG67" s="137"/>
      <c r="AH67" s="113"/>
      <c r="AI67" s="113"/>
      <c r="AJ67" s="113"/>
      <c r="AK67" s="113"/>
      <c r="AL67" s="113"/>
      <c r="AM67" s="113"/>
      <c r="AN67" s="113"/>
      <c r="AO67" s="113"/>
      <c r="AP67" s="113"/>
      <c r="AQ67" s="113"/>
      <c r="AR67" s="113"/>
      <c r="AS67" s="113"/>
      <c r="AT67" s="137"/>
      <c r="AU67" s="137"/>
      <c r="AV67" s="137"/>
      <c r="AW67" s="137"/>
      <c r="AX67" s="137"/>
      <c r="AY67" s="137"/>
      <c r="AZ67" s="137"/>
      <c r="BA67" s="137"/>
      <c r="BB67" s="137"/>
      <c r="BC67" s="137"/>
      <c r="BD67" s="137"/>
    </row>
    <row r="68" spans="33:56" ht="18" customHeight="1">
      <c r="AG68" s="137"/>
      <c r="AH68" s="113"/>
      <c r="AI68" s="113"/>
      <c r="AJ68" s="113"/>
      <c r="AK68" s="113"/>
      <c r="AL68" s="113"/>
      <c r="AM68" s="113"/>
      <c r="AN68" s="113"/>
      <c r="AO68" s="113"/>
      <c r="AP68" s="113"/>
      <c r="AQ68" s="113"/>
      <c r="AR68" s="113"/>
      <c r="AS68" s="113"/>
      <c r="AT68" s="137"/>
      <c r="AU68" s="137"/>
      <c r="AV68" s="137"/>
      <c r="AW68" s="137"/>
      <c r="AX68" s="137"/>
      <c r="AY68" s="137"/>
      <c r="AZ68" s="137"/>
      <c r="BA68" s="137"/>
      <c r="BB68" s="137"/>
      <c r="BC68" s="137"/>
      <c r="BD68" s="137"/>
    </row>
    <row r="69" spans="33:56" ht="18" customHeight="1">
      <c r="AG69" s="137"/>
      <c r="AH69" s="113"/>
      <c r="AI69" s="113"/>
      <c r="AJ69" s="113"/>
      <c r="AK69" s="113"/>
      <c r="AL69" s="113"/>
      <c r="AM69" s="113"/>
      <c r="AN69" s="113"/>
      <c r="AO69" s="113"/>
      <c r="AP69" s="113"/>
      <c r="AQ69" s="113"/>
      <c r="AR69" s="113"/>
      <c r="AS69" s="113"/>
      <c r="AT69" s="137"/>
      <c r="AU69" s="137"/>
      <c r="AV69" s="137"/>
      <c r="AW69" s="137"/>
      <c r="AX69" s="137"/>
      <c r="AY69" s="137"/>
      <c r="AZ69" s="137"/>
      <c r="BA69" s="137"/>
      <c r="BB69" s="137"/>
      <c r="BC69" s="137"/>
      <c r="BD69" s="137"/>
    </row>
    <row r="70" spans="33:56" ht="18" customHeight="1">
      <c r="AG70" s="137"/>
      <c r="AH70" s="113"/>
      <c r="AI70" s="113"/>
      <c r="AJ70" s="113"/>
      <c r="AK70" s="113"/>
      <c r="AL70" s="113"/>
      <c r="AM70" s="113"/>
      <c r="AN70" s="113"/>
      <c r="AO70" s="113"/>
      <c r="AP70" s="113"/>
      <c r="AQ70" s="113"/>
      <c r="AR70" s="113"/>
      <c r="AS70" s="113"/>
      <c r="AT70" s="137"/>
      <c r="AU70" s="137"/>
      <c r="AV70" s="137"/>
      <c r="AW70" s="137"/>
      <c r="AX70" s="137"/>
      <c r="AY70" s="137"/>
      <c r="AZ70" s="137"/>
      <c r="BA70" s="137"/>
      <c r="BB70" s="137"/>
      <c r="BC70" s="137"/>
      <c r="BD70" s="137"/>
    </row>
    <row r="71" spans="33:56" ht="18" customHeight="1">
      <c r="AG71" s="137"/>
      <c r="AH71" s="113"/>
      <c r="AI71" s="113"/>
      <c r="AJ71" s="113"/>
      <c r="AK71" s="113"/>
      <c r="AL71" s="113"/>
      <c r="AM71" s="113"/>
      <c r="AN71" s="113"/>
      <c r="AO71" s="113"/>
      <c r="AP71" s="113"/>
      <c r="AQ71" s="113"/>
      <c r="AR71" s="113"/>
      <c r="AS71" s="113"/>
      <c r="AT71" s="137"/>
      <c r="AU71" s="137"/>
      <c r="AV71" s="137"/>
      <c r="AW71" s="137"/>
      <c r="AX71" s="137"/>
      <c r="AY71" s="137"/>
      <c r="AZ71" s="137"/>
      <c r="BA71" s="137"/>
      <c r="BB71" s="137"/>
      <c r="BC71" s="137"/>
      <c r="BD71" s="137"/>
    </row>
    <row r="72" spans="33:56" ht="18" customHeight="1">
      <c r="AG72" s="137"/>
      <c r="AH72" s="113"/>
      <c r="AI72" s="113"/>
      <c r="AJ72" s="113"/>
      <c r="AK72" s="113"/>
      <c r="AL72" s="113"/>
      <c r="AM72" s="113"/>
      <c r="AN72" s="113"/>
      <c r="AO72" s="113"/>
      <c r="AP72" s="113"/>
      <c r="AQ72" s="113"/>
      <c r="AR72" s="113"/>
      <c r="AS72" s="113"/>
      <c r="AT72" s="137"/>
      <c r="AU72" s="137"/>
      <c r="AV72" s="137"/>
      <c r="AW72" s="137"/>
      <c r="AX72" s="137"/>
      <c r="AY72" s="137"/>
      <c r="AZ72" s="137"/>
      <c r="BA72" s="137"/>
      <c r="BB72" s="137"/>
      <c r="BC72" s="137"/>
      <c r="BD72" s="137"/>
    </row>
    <row r="73" spans="33:56" ht="18" customHeight="1">
      <c r="AG73" s="137"/>
      <c r="AH73" s="113"/>
      <c r="AI73" s="113"/>
      <c r="AJ73" s="113"/>
      <c r="AK73" s="113"/>
      <c r="AL73" s="113"/>
      <c r="AM73" s="113"/>
      <c r="AN73" s="113"/>
      <c r="AO73" s="113"/>
      <c r="AP73" s="113"/>
      <c r="AQ73" s="113"/>
      <c r="AR73" s="113"/>
      <c r="AS73" s="113"/>
      <c r="AT73" s="137"/>
      <c r="AU73" s="137"/>
      <c r="AV73" s="137"/>
      <c r="AW73" s="137"/>
      <c r="AX73" s="137"/>
      <c r="AY73" s="137"/>
      <c r="AZ73" s="137"/>
      <c r="BA73" s="137"/>
      <c r="BB73" s="137"/>
      <c r="BC73" s="137"/>
      <c r="BD73" s="137"/>
    </row>
    <row r="74" spans="33:56" ht="18" customHeight="1">
      <c r="AG74" s="137"/>
      <c r="AH74" s="113"/>
      <c r="AI74" s="113"/>
      <c r="AJ74" s="113"/>
      <c r="AK74" s="113"/>
      <c r="AL74" s="113"/>
      <c r="AM74" s="113"/>
      <c r="AN74" s="113"/>
      <c r="AO74" s="113"/>
      <c r="AP74" s="113"/>
      <c r="AQ74" s="113"/>
      <c r="AR74" s="113"/>
      <c r="AS74" s="113"/>
      <c r="AT74" s="137"/>
      <c r="AU74" s="137"/>
      <c r="AV74" s="137"/>
      <c r="AW74" s="137"/>
      <c r="AX74" s="137"/>
      <c r="AY74" s="137"/>
      <c r="AZ74" s="137"/>
      <c r="BA74" s="137"/>
      <c r="BB74" s="137"/>
      <c r="BC74" s="137"/>
      <c r="BD74" s="137"/>
    </row>
    <row r="75" spans="33:56" ht="18" customHeight="1">
      <c r="AG75" s="137"/>
      <c r="AH75" s="113"/>
      <c r="AI75" s="113"/>
      <c r="AJ75" s="113"/>
      <c r="AK75" s="113"/>
      <c r="AL75" s="113"/>
      <c r="AM75" s="113"/>
      <c r="AN75" s="113"/>
      <c r="AO75" s="113"/>
      <c r="AP75" s="113"/>
      <c r="AQ75" s="113"/>
      <c r="AR75" s="113"/>
      <c r="AS75" s="113"/>
      <c r="AT75" s="137"/>
      <c r="AU75" s="137"/>
      <c r="AV75" s="137"/>
      <c r="AW75" s="137"/>
      <c r="AX75" s="137"/>
      <c r="AY75" s="137"/>
      <c r="AZ75" s="137"/>
      <c r="BA75" s="137"/>
      <c r="BB75" s="137"/>
      <c r="BC75" s="137"/>
      <c r="BD75" s="137"/>
    </row>
    <row r="76" spans="33:56" ht="18" customHeight="1">
      <c r="AG76" s="137"/>
      <c r="AH76" s="113"/>
      <c r="AI76" s="113"/>
      <c r="AJ76" s="113"/>
      <c r="AK76" s="113"/>
      <c r="AL76" s="113"/>
      <c r="AM76" s="113"/>
      <c r="AN76" s="113"/>
      <c r="AO76" s="113"/>
      <c r="AP76" s="113"/>
      <c r="AQ76" s="113"/>
      <c r="AR76" s="113"/>
      <c r="AS76" s="113"/>
      <c r="AT76" s="137"/>
      <c r="AU76" s="137"/>
      <c r="AV76" s="137"/>
      <c r="AW76" s="137"/>
      <c r="AX76" s="137"/>
      <c r="AY76" s="137"/>
      <c r="AZ76" s="137"/>
      <c r="BA76" s="137"/>
      <c r="BB76" s="137"/>
      <c r="BC76" s="137"/>
      <c r="BD76" s="137"/>
    </row>
    <row r="77" spans="33:56" ht="18" customHeight="1">
      <c r="AG77" s="137"/>
      <c r="AH77" s="113"/>
      <c r="AI77" s="113"/>
      <c r="AJ77" s="113"/>
      <c r="AK77" s="113"/>
      <c r="AL77" s="113"/>
      <c r="AM77" s="113"/>
      <c r="AN77" s="113"/>
      <c r="AO77" s="113"/>
      <c r="AP77" s="113"/>
      <c r="AQ77" s="113"/>
      <c r="AR77" s="113"/>
      <c r="AS77" s="113"/>
      <c r="AT77" s="137"/>
      <c r="AU77" s="137"/>
      <c r="AV77" s="137"/>
      <c r="AW77" s="137"/>
      <c r="AX77" s="137"/>
      <c r="AY77" s="137"/>
      <c r="AZ77" s="137"/>
      <c r="BA77" s="137"/>
      <c r="BB77" s="137"/>
      <c r="BC77" s="137"/>
      <c r="BD77" s="137"/>
    </row>
    <row r="78" spans="33:56" ht="18" customHeight="1">
      <c r="AG78" s="137"/>
      <c r="AH78" s="113"/>
      <c r="AI78" s="113"/>
      <c r="AJ78" s="113"/>
      <c r="AK78" s="113"/>
      <c r="AL78" s="113"/>
      <c r="AM78" s="113"/>
      <c r="AN78" s="113"/>
      <c r="AO78" s="113"/>
      <c r="AP78" s="113"/>
      <c r="AQ78" s="113"/>
      <c r="AR78" s="113"/>
      <c r="AS78" s="113"/>
      <c r="AT78" s="137"/>
      <c r="AU78" s="137"/>
      <c r="AV78" s="137"/>
      <c r="AW78" s="137"/>
      <c r="AX78" s="137"/>
      <c r="AY78" s="137"/>
      <c r="AZ78" s="137"/>
      <c r="BA78" s="137"/>
      <c r="BB78" s="137"/>
      <c r="BC78" s="137"/>
      <c r="BD78" s="137"/>
    </row>
    <row r="79" spans="33:56" ht="18" customHeight="1">
      <c r="AG79" s="137"/>
      <c r="AH79" s="113"/>
      <c r="AI79" s="113"/>
      <c r="AJ79" s="113"/>
      <c r="AK79" s="113"/>
      <c r="AL79" s="113"/>
      <c r="AM79" s="113"/>
      <c r="AN79" s="113"/>
      <c r="AO79" s="113"/>
      <c r="AP79" s="113"/>
      <c r="AQ79" s="113"/>
      <c r="AR79" s="113"/>
      <c r="AS79" s="113"/>
      <c r="AT79" s="137"/>
      <c r="AU79" s="137"/>
      <c r="AV79" s="137"/>
      <c r="AW79" s="137"/>
      <c r="AX79" s="137"/>
      <c r="AY79" s="137"/>
      <c r="AZ79" s="137"/>
      <c r="BA79" s="137"/>
      <c r="BB79" s="137"/>
      <c r="BC79" s="137"/>
      <c r="BD79" s="137"/>
    </row>
    <row r="80" spans="33:56" ht="18" customHeight="1">
      <c r="AG80" s="137"/>
      <c r="AH80" s="113"/>
      <c r="AI80" s="113"/>
      <c r="AJ80" s="113"/>
      <c r="AK80" s="113"/>
      <c r="AL80" s="113"/>
      <c r="AM80" s="113"/>
      <c r="AN80" s="113"/>
      <c r="AO80" s="113"/>
      <c r="AP80" s="113"/>
      <c r="AQ80" s="113"/>
      <c r="AR80" s="113"/>
      <c r="AS80" s="113"/>
      <c r="AT80" s="137"/>
      <c r="AU80" s="137"/>
      <c r="AV80" s="137"/>
      <c r="AW80" s="137"/>
      <c r="AX80" s="137"/>
      <c r="AY80" s="137"/>
      <c r="AZ80" s="137"/>
      <c r="BA80" s="137"/>
      <c r="BB80" s="137"/>
      <c r="BC80" s="137"/>
      <c r="BD80" s="137"/>
    </row>
    <row r="81" spans="33:56" ht="18" customHeight="1">
      <c r="AG81" s="137"/>
      <c r="AH81" s="113"/>
      <c r="AI81" s="113"/>
      <c r="AJ81" s="113"/>
      <c r="AK81" s="113"/>
      <c r="AL81" s="113"/>
      <c r="AM81" s="113"/>
      <c r="AN81" s="113"/>
      <c r="AO81" s="113"/>
      <c r="AP81" s="113"/>
      <c r="AQ81" s="113"/>
      <c r="AR81" s="113"/>
      <c r="AS81" s="113"/>
      <c r="AT81" s="137"/>
      <c r="AU81" s="137"/>
      <c r="AV81" s="137"/>
      <c r="AW81" s="137"/>
      <c r="AX81" s="137"/>
      <c r="AY81" s="137"/>
      <c r="AZ81" s="137"/>
      <c r="BA81" s="137"/>
      <c r="BB81" s="137"/>
      <c r="BC81" s="137"/>
      <c r="BD81" s="137"/>
    </row>
    <row r="82" spans="33:56" ht="18" customHeight="1">
      <c r="AG82" s="137"/>
      <c r="AH82" s="113"/>
      <c r="AI82" s="113"/>
      <c r="AJ82" s="113"/>
      <c r="AK82" s="113"/>
      <c r="AL82" s="113"/>
      <c r="AM82" s="113"/>
      <c r="AN82" s="113"/>
      <c r="AO82" s="113"/>
      <c r="AP82" s="113"/>
      <c r="AQ82" s="113"/>
      <c r="AR82" s="113"/>
      <c r="AS82" s="113"/>
      <c r="AT82" s="137"/>
      <c r="AU82" s="137"/>
      <c r="AV82" s="137"/>
      <c r="AW82" s="137"/>
      <c r="AX82" s="137"/>
      <c r="AY82" s="137"/>
      <c r="AZ82" s="137"/>
      <c r="BA82" s="137"/>
      <c r="BB82" s="137"/>
      <c r="BC82" s="137"/>
      <c r="BD82" s="137"/>
    </row>
    <row r="83" spans="33:56" ht="18" customHeight="1">
      <c r="AG83" s="137"/>
      <c r="AH83" s="113"/>
      <c r="AI83" s="113"/>
      <c r="AJ83" s="113"/>
      <c r="AK83" s="113"/>
      <c r="AL83" s="113"/>
      <c r="AM83" s="113"/>
      <c r="AN83" s="113"/>
      <c r="AO83" s="113"/>
      <c r="AP83" s="113"/>
      <c r="AQ83" s="113"/>
      <c r="AR83" s="113"/>
      <c r="AS83" s="113"/>
      <c r="AT83" s="137"/>
      <c r="AU83" s="137"/>
      <c r="AV83" s="137"/>
      <c r="AW83" s="137"/>
      <c r="AX83" s="137"/>
      <c r="AY83" s="137"/>
      <c r="AZ83" s="137"/>
      <c r="BA83" s="137"/>
      <c r="BB83" s="137"/>
      <c r="BC83" s="137"/>
      <c r="BD83" s="137"/>
    </row>
    <row r="84" spans="33:56" ht="18" customHeight="1">
      <c r="AG84" s="137"/>
      <c r="AH84" s="113"/>
      <c r="AI84" s="113"/>
      <c r="AJ84" s="113"/>
      <c r="AK84" s="113"/>
      <c r="AL84" s="113"/>
      <c r="AM84" s="113"/>
      <c r="AN84" s="113"/>
      <c r="AO84" s="113"/>
      <c r="AP84" s="113"/>
      <c r="AQ84" s="113"/>
      <c r="AR84" s="113"/>
      <c r="AS84" s="113"/>
      <c r="AT84" s="137"/>
      <c r="AU84" s="137"/>
      <c r="AV84" s="137"/>
      <c r="AW84" s="137"/>
      <c r="AX84" s="137"/>
      <c r="AY84" s="137"/>
      <c r="AZ84" s="137"/>
      <c r="BA84" s="137"/>
      <c r="BB84" s="137"/>
      <c r="BC84" s="137"/>
      <c r="BD84" s="137"/>
    </row>
    <row r="85" spans="33:56" ht="18" customHeight="1">
      <c r="AG85" s="137"/>
      <c r="AH85" s="113"/>
      <c r="AI85" s="113"/>
      <c r="AJ85" s="113"/>
      <c r="AK85" s="113"/>
      <c r="AL85" s="113"/>
      <c r="AM85" s="113"/>
      <c r="AN85" s="113"/>
      <c r="AO85" s="113"/>
      <c r="AP85" s="113"/>
      <c r="AQ85" s="113"/>
      <c r="AR85" s="113"/>
      <c r="AS85" s="113"/>
      <c r="AT85" s="137"/>
      <c r="AU85" s="137"/>
      <c r="AV85" s="137"/>
      <c r="AW85" s="137"/>
      <c r="AX85" s="137"/>
      <c r="AY85" s="137"/>
      <c r="AZ85" s="137"/>
      <c r="BA85" s="137"/>
      <c r="BB85" s="137"/>
      <c r="BC85" s="137"/>
      <c r="BD85" s="137"/>
    </row>
    <row r="86" spans="33:56" ht="18" customHeight="1">
      <c r="AG86" s="137"/>
      <c r="AH86" s="113"/>
      <c r="AI86" s="113"/>
      <c r="AJ86" s="113"/>
      <c r="AK86" s="113"/>
      <c r="AL86" s="113"/>
      <c r="AM86" s="113"/>
      <c r="AN86" s="113"/>
      <c r="AO86" s="113"/>
      <c r="AP86" s="113"/>
      <c r="AQ86" s="113"/>
      <c r="AR86" s="113"/>
      <c r="AS86" s="113"/>
      <c r="AT86" s="137"/>
      <c r="AU86" s="137"/>
      <c r="AV86" s="137"/>
      <c r="AW86" s="137"/>
      <c r="AX86" s="137"/>
      <c r="AY86" s="137"/>
      <c r="AZ86" s="137"/>
      <c r="BA86" s="137"/>
      <c r="BB86" s="137"/>
      <c r="BC86" s="137"/>
      <c r="BD86" s="137"/>
    </row>
    <row r="87" spans="33:56" ht="18" customHeight="1">
      <c r="AG87" s="137"/>
      <c r="AH87" s="113"/>
      <c r="AI87" s="113"/>
      <c r="AJ87" s="113"/>
      <c r="AK87" s="113"/>
      <c r="AL87" s="113"/>
      <c r="AM87" s="113"/>
      <c r="AN87" s="113"/>
      <c r="AO87" s="113"/>
      <c r="AP87" s="113"/>
      <c r="AQ87" s="113"/>
      <c r="AR87" s="113"/>
      <c r="AS87" s="113"/>
      <c r="AT87" s="137"/>
      <c r="AU87" s="137"/>
      <c r="AV87" s="137"/>
      <c r="AW87" s="137"/>
      <c r="AX87" s="137"/>
      <c r="AY87" s="137"/>
      <c r="AZ87" s="137"/>
      <c r="BA87" s="137"/>
      <c r="BB87" s="137"/>
      <c r="BC87" s="137"/>
      <c r="BD87" s="137"/>
    </row>
    <row r="88" spans="33:56" ht="18" customHeight="1">
      <c r="AG88" s="137"/>
      <c r="AH88" s="113"/>
      <c r="AI88" s="113"/>
      <c r="AJ88" s="113"/>
      <c r="AK88" s="113"/>
      <c r="AL88" s="113"/>
      <c r="AM88" s="113"/>
      <c r="AN88" s="113"/>
      <c r="AO88" s="113"/>
      <c r="AP88" s="113"/>
      <c r="AQ88" s="113"/>
      <c r="AR88" s="113"/>
      <c r="AS88" s="113"/>
      <c r="AT88" s="137"/>
      <c r="AU88" s="137"/>
      <c r="AV88" s="137"/>
      <c r="AW88" s="137"/>
      <c r="AX88" s="137"/>
      <c r="AY88" s="137"/>
      <c r="AZ88" s="137"/>
      <c r="BA88" s="137"/>
      <c r="BB88" s="137"/>
      <c r="BC88" s="137"/>
      <c r="BD88" s="137"/>
    </row>
    <row r="89" spans="33:56" ht="18" customHeight="1">
      <c r="AG89" s="137"/>
      <c r="AH89" s="113"/>
      <c r="AI89" s="113"/>
      <c r="AJ89" s="113"/>
      <c r="AK89" s="113"/>
      <c r="AL89" s="113"/>
      <c r="AM89" s="113"/>
      <c r="AN89" s="113"/>
      <c r="AO89" s="113"/>
      <c r="AP89" s="113"/>
      <c r="AQ89" s="113"/>
      <c r="AR89" s="113"/>
      <c r="AS89" s="113"/>
      <c r="AT89" s="137"/>
      <c r="AU89" s="137"/>
      <c r="AV89" s="137"/>
      <c r="AW89" s="137"/>
      <c r="AX89" s="137"/>
      <c r="AY89" s="137"/>
      <c r="AZ89" s="137"/>
      <c r="BA89" s="137"/>
      <c r="BB89" s="137"/>
      <c r="BC89" s="137"/>
      <c r="BD89" s="137"/>
    </row>
    <row r="90" spans="33:56" ht="18" customHeight="1">
      <c r="AG90" s="137"/>
      <c r="AH90" s="113"/>
      <c r="AI90" s="113"/>
      <c r="AJ90" s="113"/>
      <c r="AK90" s="113"/>
      <c r="AL90" s="113"/>
      <c r="AM90" s="113"/>
      <c r="AN90" s="113"/>
      <c r="AO90" s="113"/>
      <c r="AP90" s="113"/>
      <c r="AQ90" s="113"/>
      <c r="AR90" s="113"/>
      <c r="AS90" s="113"/>
      <c r="AT90" s="137"/>
      <c r="AU90" s="137"/>
      <c r="AV90" s="137"/>
      <c r="AW90" s="137"/>
      <c r="AX90" s="137"/>
      <c r="AY90" s="137"/>
      <c r="AZ90" s="137"/>
      <c r="BA90" s="137"/>
      <c r="BB90" s="137"/>
      <c r="BC90" s="137"/>
      <c r="BD90" s="137"/>
    </row>
    <row r="91" spans="33:56" ht="18" customHeight="1">
      <c r="AG91" s="137"/>
      <c r="AH91" s="113"/>
      <c r="AI91" s="113"/>
      <c r="AJ91" s="113"/>
      <c r="AK91" s="113"/>
      <c r="AL91" s="113"/>
      <c r="AM91" s="113"/>
      <c r="AN91" s="113"/>
      <c r="AO91" s="113"/>
      <c r="AP91" s="113"/>
      <c r="AQ91" s="113"/>
      <c r="AR91" s="113"/>
      <c r="AS91" s="113"/>
      <c r="AT91" s="137"/>
      <c r="AU91" s="137"/>
      <c r="AV91" s="137"/>
      <c r="AW91" s="137"/>
      <c r="AX91" s="137"/>
      <c r="AY91" s="137"/>
      <c r="AZ91" s="137"/>
      <c r="BA91" s="137"/>
      <c r="BB91" s="137"/>
      <c r="BC91" s="137"/>
      <c r="BD91" s="137"/>
    </row>
    <row r="92" spans="33:56" ht="18" customHeight="1">
      <c r="AG92" s="137"/>
      <c r="AH92" s="113"/>
      <c r="AI92" s="113"/>
      <c r="AJ92" s="113"/>
      <c r="AK92" s="113"/>
      <c r="AL92" s="113"/>
      <c r="AM92" s="113"/>
      <c r="AN92" s="113"/>
      <c r="AO92" s="113"/>
      <c r="AP92" s="113"/>
      <c r="AQ92" s="113"/>
      <c r="AR92" s="113"/>
      <c r="AS92" s="113"/>
      <c r="AT92" s="137"/>
      <c r="AU92" s="137"/>
      <c r="AV92" s="137"/>
      <c r="AW92" s="137"/>
      <c r="AX92" s="137"/>
      <c r="AY92" s="137"/>
      <c r="AZ92" s="137"/>
      <c r="BA92" s="137"/>
      <c r="BB92" s="137"/>
      <c r="BC92" s="137"/>
      <c r="BD92" s="137"/>
    </row>
    <row r="93" spans="33:56" ht="18" customHeight="1">
      <c r="AG93" s="137"/>
      <c r="AH93" s="113"/>
      <c r="AI93" s="113"/>
      <c r="AJ93" s="113"/>
      <c r="AK93" s="113"/>
      <c r="AL93" s="113"/>
      <c r="AM93" s="113"/>
      <c r="AN93" s="113"/>
      <c r="AO93" s="113"/>
      <c r="AP93" s="113"/>
      <c r="AQ93" s="113"/>
      <c r="AR93" s="113"/>
      <c r="AS93" s="113"/>
      <c r="AT93" s="137"/>
      <c r="AU93" s="137"/>
      <c r="AV93" s="137"/>
      <c r="AW93" s="137"/>
      <c r="AX93" s="137"/>
      <c r="AY93" s="137"/>
      <c r="AZ93" s="137"/>
      <c r="BA93" s="137"/>
      <c r="BB93" s="137"/>
      <c r="BC93" s="137"/>
      <c r="BD93" s="137"/>
    </row>
    <row r="94" spans="33:56" ht="18" customHeight="1">
      <c r="AG94" s="137"/>
      <c r="AH94" s="113"/>
      <c r="AI94" s="113"/>
      <c r="AJ94" s="113"/>
      <c r="AK94" s="113"/>
      <c r="AL94" s="113"/>
      <c r="AM94" s="113"/>
      <c r="AN94" s="113"/>
      <c r="AO94" s="113"/>
      <c r="AP94" s="113"/>
      <c r="AQ94" s="113"/>
      <c r="AR94" s="113"/>
      <c r="AS94" s="113"/>
      <c r="AT94" s="137"/>
      <c r="AU94" s="137"/>
      <c r="AV94" s="137"/>
      <c r="AW94" s="137"/>
      <c r="AX94" s="137"/>
      <c r="AY94" s="137"/>
      <c r="AZ94" s="137"/>
      <c r="BA94" s="137"/>
      <c r="BB94" s="137"/>
      <c r="BC94" s="137"/>
      <c r="BD94" s="137"/>
    </row>
    <row r="95" spans="33:56" ht="18" customHeight="1">
      <c r="AG95" s="137"/>
      <c r="AH95" s="113"/>
      <c r="AI95" s="113"/>
      <c r="AJ95" s="113"/>
      <c r="AK95" s="113"/>
      <c r="AL95" s="113"/>
      <c r="AM95" s="113"/>
      <c r="AN95" s="113"/>
      <c r="AO95" s="113"/>
      <c r="AP95" s="113"/>
      <c r="AQ95" s="113"/>
      <c r="AR95" s="113"/>
      <c r="AS95" s="113"/>
      <c r="AT95" s="137"/>
      <c r="AU95" s="137"/>
      <c r="AV95" s="137"/>
      <c r="AW95" s="137"/>
      <c r="AX95" s="137"/>
      <c r="AY95" s="137"/>
      <c r="AZ95" s="137"/>
      <c r="BA95" s="137"/>
      <c r="BB95" s="137"/>
      <c r="BC95" s="137"/>
      <c r="BD95" s="137"/>
    </row>
    <row r="96" spans="33:56" ht="18" customHeight="1">
      <c r="AG96" s="137"/>
      <c r="AH96" s="113"/>
      <c r="AI96" s="113"/>
      <c r="AJ96" s="113"/>
      <c r="AK96" s="113"/>
      <c r="AL96" s="113"/>
      <c r="AM96" s="113"/>
      <c r="AN96" s="113"/>
      <c r="AO96" s="113"/>
      <c r="AP96" s="113"/>
      <c r="AQ96" s="113"/>
      <c r="AR96" s="113"/>
      <c r="AS96" s="113"/>
      <c r="AT96" s="137"/>
      <c r="AU96" s="137"/>
      <c r="AV96" s="137"/>
      <c r="AW96" s="137"/>
      <c r="AX96" s="137"/>
      <c r="AY96" s="137"/>
      <c r="AZ96" s="137"/>
      <c r="BA96" s="137"/>
      <c r="BB96" s="137"/>
      <c r="BC96" s="137"/>
      <c r="BD96" s="137"/>
    </row>
    <row r="97" spans="33:56" ht="18" customHeight="1">
      <c r="AG97" s="137"/>
      <c r="AH97" s="113"/>
      <c r="AI97" s="113"/>
      <c r="AJ97" s="113"/>
      <c r="AK97" s="113"/>
      <c r="AL97" s="113"/>
      <c r="AM97" s="113"/>
      <c r="AN97" s="113"/>
      <c r="AO97" s="113"/>
      <c r="AP97" s="113"/>
      <c r="AQ97" s="113"/>
      <c r="AR97" s="113"/>
      <c r="AS97" s="113"/>
      <c r="AT97" s="137"/>
      <c r="AU97" s="137"/>
      <c r="AV97" s="137"/>
      <c r="AW97" s="137"/>
      <c r="AX97" s="137"/>
      <c r="AY97" s="137"/>
      <c r="AZ97" s="137"/>
      <c r="BA97" s="137"/>
      <c r="BB97" s="137"/>
      <c r="BC97" s="137"/>
      <c r="BD97" s="137"/>
    </row>
    <row r="98" spans="33:56" ht="18" customHeight="1">
      <c r="AG98" s="137"/>
      <c r="AH98" s="113"/>
      <c r="AI98" s="113"/>
      <c r="AJ98" s="113"/>
      <c r="AK98" s="113"/>
      <c r="AL98" s="113"/>
      <c r="AM98" s="113"/>
      <c r="AN98" s="113"/>
      <c r="AO98" s="113"/>
      <c r="AP98" s="113"/>
      <c r="AQ98" s="113"/>
      <c r="AR98" s="113"/>
      <c r="AS98" s="113"/>
      <c r="AT98" s="137"/>
      <c r="AU98" s="137"/>
      <c r="AV98" s="137"/>
      <c r="AW98" s="137"/>
      <c r="AX98" s="137"/>
      <c r="AY98" s="137"/>
      <c r="AZ98" s="137"/>
      <c r="BA98" s="137"/>
      <c r="BB98" s="137"/>
      <c r="BC98" s="137"/>
      <c r="BD98" s="137"/>
    </row>
    <row r="99" spans="33:56" ht="18" customHeight="1">
      <c r="AG99" s="137"/>
      <c r="AH99" s="113"/>
      <c r="AI99" s="113"/>
      <c r="AJ99" s="113"/>
      <c r="AK99" s="113"/>
      <c r="AL99" s="113"/>
      <c r="AM99" s="113"/>
      <c r="AN99" s="113"/>
      <c r="AO99" s="113"/>
      <c r="AP99" s="113"/>
      <c r="AQ99" s="113"/>
      <c r="AR99" s="113"/>
      <c r="AS99" s="113"/>
      <c r="AT99" s="137"/>
      <c r="AU99" s="137"/>
      <c r="AV99" s="137"/>
      <c r="AW99" s="137"/>
      <c r="AX99" s="137"/>
      <c r="AY99" s="137"/>
      <c r="AZ99" s="137"/>
      <c r="BA99" s="137"/>
      <c r="BB99" s="137"/>
      <c r="BC99" s="137"/>
      <c r="BD99" s="137"/>
    </row>
    <row r="100" spans="33:56" ht="18" customHeight="1">
      <c r="AG100" s="137"/>
      <c r="AH100" s="113"/>
      <c r="AI100" s="113"/>
      <c r="AJ100" s="113"/>
      <c r="AK100" s="113"/>
      <c r="AL100" s="113"/>
      <c r="AM100" s="113"/>
      <c r="AN100" s="113"/>
      <c r="AO100" s="113"/>
      <c r="AP100" s="113"/>
      <c r="AQ100" s="113"/>
      <c r="AR100" s="113"/>
      <c r="AS100" s="113"/>
      <c r="AT100" s="137"/>
      <c r="AU100" s="137"/>
      <c r="AV100" s="137"/>
      <c r="AW100" s="137"/>
      <c r="AX100" s="137"/>
      <c r="AY100" s="137"/>
      <c r="AZ100" s="137"/>
      <c r="BA100" s="137"/>
      <c r="BB100" s="137"/>
      <c r="BC100" s="137"/>
      <c r="BD100" s="137"/>
    </row>
    <row r="101" spans="33:56" ht="18" customHeight="1">
      <c r="AG101" s="137"/>
      <c r="AH101" s="113"/>
      <c r="AI101" s="113"/>
      <c r="AJ101" s="113"/>
      <c r="AK101" s="113"/>
      <c r="AL101" s="113"/>
      <c r="AM101" s="113"/>
      <c r="AN101" s="113"/>
      <c r="AO101" s="113"/>
      <c r="AP101" s="113"/>
      <c r="AQ101" s="113"/>
      <c r="AR101" s="113"/>
      <c r="AS101" s="113"/>
      <c r="AT101" s="137"/>
      <c r="AU101" s="137"/>
      <c r="AV101" s="137"/>
      <c r="AW101" s="137"/>
      <c r="AX101" s="137"/>
      <c r="AY101" s="137"/>
      <c r="AZ101" s="137"/>
      <c r="BA101" s="137"/>
      <c r="BB101" s="137"/>
      <c r="BC101" s="137"/>
      <c r="BD101" s="137"/>
    </row>
    <row r="102" spans="33:56" ht="18" customHeight="1">
      <c r="AG102" s="137"/>
      <c r="AH102" s="113"/>
      <c r="AI102" s="113"/>
      <c r="AJ102" s="113"/>
      <c r="AK102" s="113"/>
      <c r="AL102" s="113"/>
      <c r="AM102" s="113"/>
      <c r="AN102" s="113"/>
      <c r="AO102" s="113"/>
      <c r="AP102" s="113"/>
      <c r="AQ102" s="113"/>
      <c r="AR102" s="113"/>
      <c r="AS102" s="113"/>
      <c r="AT102" s="137"/>
      <c r="AU102" s="137"/>
      <c r="AV102" s="137"/>
      <c r="AW102" s="137"/>
      <c r="AX102" s="137"/>
      <c r="AY102" s="137"/>
      <c r="AZ102" s="137"/>
      <c r="BA102" s="137"/>
      <c r="BB102" s="137"/>
      <c r="BC102" s="137"/>
      <c r="BD102" s="137"/>
    </row>
    <row r="103" spans="33:56" ht="18" customHeight="1">
      <c r="AG103" s="137"/>
      <c r="AH103" s="113"/>
      <c r="AI103" s="113"/>
      <c r="AJ103" s="113"/>
      <c r="AK103" s="113"/>
      <c r="AL103" s="113"/>
      <c r="AM103" s="113"/>
      <c r="AN103" s="113"/>
      <c r="AO103" s="113"/>
      <c r="AP103" s="113"/>
      <c r="AQ103" s="113"/>
      <c r="AR103" s="113"/>
      <c r="AS103" s="113"/>
      <c r="AT103" s="137"/>
      <c r="AU103" s="137"/>
      <c r="AV103" s="137"/>
      <c r="AW103" s="137"/>
      <c r="AX103" s="137"/>
      <c r="AY103" s="137"/>
      <c r="AZ103" s="137"/>
      <c r="BA103" s="137"/>
      <c r="BB103" s="137"/>
      <c r="BC103" s="137"/>
      <c r="BD103" s="137"/>
    </row>
    <row r="104" spans="33:56" ht="18" customHeight="1">
      <c r="AG104" s="137"/>
      <c r="AH104" s="113"/>
      <c r="AI104" s="113"/>
      <c r="AJ104" s="113"/>
      <c r="AK104" s="113"/>
      <c r="AL104" s="113"/>
      <c r="AM104" s="113"/>
      <c r="AN104" s="113"/>
      <c r="AO104" s="113"/>
      <c r="AP104" s="113"/>
      <c r="AQ104" s="113"/>
      <c r="AR104" s="113"/>
      <c r="AS104" s="113"/>
      <c r="AT104" s="137"/>
      <c r="AU104" s="137"/>
      <c r="AV104" s="137"/>
      <c r="AW104" s="137"/>
      <c r="AX104" s="137"/>
      <c r="AY104" s="137"/>
      <c r="AZ104" s="137"/>
      <c r="BA104" s="137"/>
      <c r="BB104" s="137"/>
      <c r="BC104" s="137"/>
      <c r="BD104" s="137"/>
    </row>
    <row r="105" spans="33:56" ht="18" customHeight="1">
      <c r="AG105" s="137"/>
      <c r="AH105" s="113"/>
      <c r="AI105" s="113"/>
      <c r="AJ105" s="113"/>
      <c r="AK105" s="113"/>
      <c r="AL105" s="113"/>
      <c r="AM105" s="113"/>
      <c r="AN105" s="113"/>
      <c r="AO105" s="113"/>
      <c r="AP105" s="113"/>
      <c r="AQ105" s="113"/>
      <c r="AR105" s="113"/>
      <c r="AS105" s="113"/>
      <c r="AT105" s="137"/>
      <c r="AU105" s="137"/>
      <c r="AV105" s="137"/>
      <c r="AW105" s="137"/>
      <c r="AX105" s="137"/>
      <c r="AY105" s="137"/>
      <c r="AZ105" s="137"/>
      <c r="BA105" s="137"/>
      <c r="BB105" s="137"/>
      <c r="BC105" s="137"/>
      <c r="BD105" s="137"/>
    </row>
    <row r="106" spans="33:56" ht="18" customHeight="1">
      <c r="AG106" s="137"/>
      <c r="AH106" s="113"/>
      <c r="AI106" s="113"/>
      <c r="AJ106" s="113"/>
      <c r="AK106" s="113"/>
      <c r="AL106" s="113"/>
      <c r="AM106" s="113"/>
      <c r="AN106" s="113"/>
      <c r="AO106" s="113"/>
      <c r="AP106" s="113"/>
      <c r="AQ106" s="113"/>
      <c r="AR106" s="113"/>
      <c r="AS106" s="113"/>
      <c r="AT106" s="137"/>
      <c r="AU106" s="137"/>
      <c r="AV106" s="137"/>
      <c r="AW106" s="137"/>
      <c r="AX106" s="137"/>
      <c r="AY106" s="137"/>
      <c r="AZ106" s="137"/>
      <c r="BA106" s="137"/>
      <c r="BB106" s="137"/>
      <c r="BC106" s="137"/>
      <c r="BD106" s="137"/>
    </row>
    <row r="107" spans="33:56" ht="18" customHeight="1">
      <c r="AG107" s="137"/>
      <c r="AH107" s="113"/>
      <c r="AI107" s="113"/>
      <c r="AJ107" s="113"/>
      <c r="AK107" s="113"/>
      <c r="AL107" s="113"/>
      <c r="AM107" s="113"/>
      <c r="AN107" s="113"/>
      <c r="AO107" s="113"/>
      <c r="AP107" s="113"/>
      <c r="AQ107" s="113"/>
      <c r="AR107" s="113"/>
      <c r="AS107" s="113"/>
      <c r="AT107" s="137"/>
      <c r="AU107" s="137"/>
      <c r="AV107" s="137"/>
      <c r="AW107" s="137"/>
      <c r="AX107" s="137"/>
      <c r="AY107" s="137"/>
      <c r="AZ107" s="137"/>
      <c r="BA107" s="137"/>
      <c r="BB107" s="137"/>
      <c r="BC107" s="137"/>
      <c r="BD107" s="137"/>
    </row>
    <row r="108" spans="33:56" ht="18" customHeight="1">
      <c r="AG108" s="137"/>
      <c r="AH108" s="113"/>
      <c r="AI108" s="113"/>
      <c r="AJ108" s="113"/>
      <c r="AK108" s="113"/>
      <c r="AL108" s="113"/>
      <c r="AM108" s="113"/>
      <c r="AN108" s="113"/>
      <c r="AO108" s="113"/>
      <c r="AP108" s="113"/>
      <c r="AQ108" s="113"/>
      <c r="AR108" s="113"/>
      <c r="AS108" s="113"/>
      <c r="AT108" s="137"/>
      <c r="AU108" s="137"/>
      <c r="AV108" s="137"/>
      <c r="AW108" s="137"/>
      <c r="AX108" s="137"/>
      <c r="AY108" s="137"/>
      <c r="AZ108" s="137"/>
      <c r="BA108" s="137"/>
      <c r="BB108" s="137"/>
      <c r="BC108" s="137"/>
      <c r="BD108" s="137"/>
    </row>
    <row r="109" spans="33:56" ht="18" customHeight="1">
      <c r="AG109" s="137"/>
      <c r="AH109" s="113"/>
      <c r="AI109" s="113"/>
      <c r="AJ109" s="113"/>
      <c r="AK109" s="113"/>
      <c r="AL109" s="113"/>
      <c r="AM109" s="113"/>
      <c r="AN109" s="113"/>
      <c r="AO109" s="113"/>
      <c r="AP109" s="113"/>
      <c r="AQ109" s="113"/>
      <c r="AR109" s="113"/>
      <c r="AS109" s="113"/>
      <c r="AT109" s="137"/>
      <c r="AU109" s="137"/>
      <c r="AV109" s="137"/>
      <c r="AW109" s="137"/>
      <c r="AX109" s="137"/>
      <c r="AY109" s="137"/>
      <c r="AZ109" s="137"/>
      <c r="BA109" s="137"/>
      <c r="BB109" s="137"/>
      <c r="BC109" s="137"/>
      <c r="BD109" s="137"/>
    </row>
    <row r="110" spans="33:56" ht="18" customHeight="1">
      <c r="AG110" s="137"/>
      <c r="AH110" s="113"/>
      <c r="AI110" s="113"/>
      <c r="AJ110" s="113"/>
      <c r="AK110" s="113"/>
      <c r="AL110" s="113"/>
      <c r="AM110" s="113"/>
      <c r="AN110" s="113"/>
      <c r="AO110" s="113"/>
      <c r="AP110" s="113"/>
      <c r="AQ110" s="113"/>
      <c r="AR110" s="113"/>
      <c r="AS110" s="113"/>
      <c r="AT110" s="137"/>
      <c r="AU110" s="137"/>
      <c r="AV110" s="137"/>
      <c r="AW110" s="137"/>
      <c r="AX110" s="137"/>
      <c r="AY110" s="137"/>
      <c r="AZ110" s="137"/>
      <c r="BA110" s="137"/>
      <c r="BB110" s="137"/>
      <c r="BC110" s="137"/>
      <c r="BD110" s="137"/>
    </row>
    <row r="111" spans="33:56" ht="18" customHeight="1">
      <c r="AG111" s="137"/>
      <c r="AH111" s="113"/>
      <c r="AI111" s="113"/>
      <c r="AJ111" s="113"/>
      <c r="AK111" s="113"/>
      <c r="AL111" s="113"/>
      <c r="AM111" s="113"/>
      <c r="AN111" s="113"/>
      <c r="AO111" s="113"/>
      <c r="AP111" s="113"/>
      <c r="AQ111" s="113"/>
      <c r="AR111" s="113"/>
      <c r="AS111" s="113"/>
      <c r="AT111" s="137"/>
      <c r="AU111" s="137"/>
      <c r="AV111" s="137"/>
      <c r="AW111" s="137"/>
      <c r="AX111" s="137"/>
      <c r="AY111" s="137"/>
      <c r="AZ111" s="137"/>
      <c r="BA111" s="137"/>
      <c r="BB111" s="137"/>
      <c r="BC111" s="137"/>
      <c r="BD111" s="137"/>
    </row>
    <row r="112" spans="33:56" ht="18" customHeight="1">
      <c r="AG112" s="137"/>
      <c r="AH112" s="113"/>
      <c r="AI112" s="113"/>
      <c r="AJ112" s="113"/>
      <c r="AK112" s="113"/>
      <c r="AL112" s="113"/>
      <c r="AM112" s="113"/>
      <c r="AN112" s="113"/>
      <c r="AO112" s="113"/>
      <c r="AP112" s="113"/>
      <c r="AQ112" s="113"/>
      <c r="AR112" s="113"/>
      <c r="AS112" s="113"/>
      <c r="AT112" s="137"/>
      <c r="AU112" s="137"/>
      <c r="AV112" s="137"/>
      <c r="AW112" s="137"/>
      <c r="AX112" s="137"/>
      <c r="AY112" s="137"/>
      <c r="AZ112" s="137"/>
      <c r="BA112" s="137"/>
      <c r="BB112" s="137"/>
      <c r="BC112" s="137"/>
      <c r="BD112" s="137"/>
    </row>
    <row r="113" spans="33:56" ht="18" customHeight="1">
      <c r="AG113" s="137"/>
      <c r="AH113" s="113"/>
      <c r="AI113" s="113"/>
      <c r="AJ113" s="113"/>
      <c r="AK113" s="113"/>
      <c r="AL113" s="113"/>
      <c r="AM113" s="113"/>
      <c r="AN113" s="113"/>
      <c r="AO113" s="113"/>
      <c r="AP113" s="113"/>
      <c r="AQ113" s="113"/>
      <c r="AR113" s="113"/>
      <c r="AS113" s="113"/>
      <c r="AT113" s="137"/>
      <c r="AU113" s="137"/>
      <c r="AV113" s="137"/>
      <c r="AW113" s="137"/>
      <c r="AX113" s="137"/>
      <c r="AY113" s="137"/>
      <c r="AZ113" s="137"/>
      <c r="BA113" s="137"/>
      <c r="BB113" s="137"/>
      <c r="BC113" s="137"/>
      <c r="BD113" s="137"/>
    </row>
    <row r="114" spans="33:56" ht="18" customHeight="1">
      <c r="AG114" s="137"/>
      <c r="AH114" s="113"/>
      <c r="AI114" s="113"/>
      <c r="AJ114" s="113"/>
      <c r="AK114" s="113"/>
      <c r="AL114" s="113"/>
      <c r="AM114" s="113"/>
      <c r="AN114" s="113"/>
      <c r="AO114" s="113"/>
      <c r="AP114" s="113"/>
      <c r="AQ114" s="113"/>
      <c r="AR114" s="113"/>
      <c r="AS114" s="113"/>
      <c r="AT114" s="137"/>
      <c r="AU114" s="137"/>
      <c r="AV114" s="137"/>
      <c r="AW114" s="137"/>
      <c r="AX114" s="137"/>
      <c r="AY114" s="137"/>
      <c r="AZ114" s="137"/>
      <c r="BA114" s="137"/>
      <c r="BB114" s="137"/>
      <c r="BC114" s="137"/>
      <c r="BD114" s="137"/>
    </row>
    <row r="115" spans="33:56" ht="18" customHeight="1">
      <c r="AG115" s="137"/>
      <c r="AH115" s="113"/>
      <c r="AI115" s="113"/>
      <c r="AJ115" s="113"/>
      <c r="AK115" s="113"/>
      <c r="AL115" s="113"/>
      <c r="AM115" s="113"/>
      <c r="AN115" s="113"/>
      <c r="AO115" s="113"/>
      <c r="AP115" s="113"/>
      <c r="AQ115" s="113"/>
      <c r="AR115" s="113"/>
      <c r="AS115" s="113"/>
      <c r="AT115" s="137"/>
      <c r="AU115" s="137"/>
      <c r="AV115" s="137"/>
      <c r="AW115" s="137"/>
      <c r="AX115" s="137"/>
      <c r="AY115" s="137"/>
      <c r="AZ115" s="137"/>
      <c r="BA115" s="137"/>
      <c r="BB115" s="137"/>
      <c r="BC115" s="137"/>
      <c r="BD115" s="137"/>
    </row>
    <row r="116" spans="33:56" ht="18" customHeight="1">
      <c r="AG116" s="137"/>
      <c r="AH116" s="113"/>
      <c r="AI116" s="113"/>
      <c r="AJ116" s="113"/>
      <c r="AK116" s="113"/>
      <c r="AL116" s="113"/>
      <c r="AM116" s="113"/>
      <c r="AN116" s="113"/>
      <c r="AO116" s="113"/>
      <c r="AP116" s="113"/>
      <c r="AQ116" s="113"/>
      <c r="AR116" s="113"/>
      <c r="AS116" s="113"/>
      <c r="AT116" s="137"/>
      <c r="AU116" s="137"/>
      <c r="AV116" s="137"/>
      <c r="AW116" s="137"/>
      <c r="AX116" s="137"/>
      <c r="AY116" s="137"/>
      <c r="AZ116" s="137"/>
      <c r="BA116" s="137"/>
      <c r="BB116" s="137"/>
      <c r="BC116" s="137"/>
      <c r="BD116" s="137"/>
    </row>
    <row r="117" spans="33:56" ht="18" customHeight="1">
      <c r="AG117" s="137"/>
      <c r="AH117" s="113"/>
      <c r="AI117" s="113"/>
      <c r="AJ117" s="113"/>
      <c r="AK117" s="113"/>
      <c r="AL117" s="113"/>
      <c r="AM117" s="113"/>
      <c r="AN117" s="113"/>
      <c r="AO117" s="113"/>
      <c r="AP117" s="113"/>
      <c r="AQ117" s="113"/>
      <c r="AR117" s="113"/>
      <c r="AS117" s="113"/>
      <c r="AT117" s="137"/>
      <c r="AU117" s="137"/>
      <c r="AV117" s="137"/>
      <c r="AW117" s="137"/>
      <c r="AX117" s="137"/>
      <c r="AY117" s="137"/>
      <c r="AZ117" s="137"/>
      <c r="BA117" s="137"/>
      <c r="BB117" s="137"/>
      <c r="BC117" s="137"/>
      <c r="BD117" s="137"/>
    </row>
    <row r="118" spans="33:56" ht="18" customHeight="1">
      <c r="AG118" s="137"/>
      <c r="AH118" s="113"/>
      <c r="AI118" s="113"/>
      <c r="AJ118" s="113"/>
      <c r="AK118" s="113"/>
      <c r="AL118" s="113"/>
      <c r="AM118" s="113"/>
      <c r="AN118" s="113"/>
      <c r="AO118" s="113"/>
      <c r="AP118" s="113"/>
      <c r="AQ118" s="113"/>
      <c r="AR118" s="113"/>
      <c r="AS118" s="113"/>
      <c r="AT118" s="137"/>
      <c r="AU118" s="137"/>
      <c r="AV118" s="137"/>
      <c r="AW118" s="137"/>
      <c r="AX118" s="137"/>
      <c r="AY118" s="137"/>
      <c r="AZ118" s="137"/>
      <c r="BA118" s="137"/>
      <c r="BB118" s="137"/>
      <c r="BC118" s="137"/>
      <c r="BD118" s="137"/>
    </row>
    <row r="119" spans="33:56" ht="18" customHeight="1">
      <c r="AG119" s="137"/>
      <c r="AH119" s="113"/>
      <c r="AI119" s="113"/>
      <c r="AJ119" s="113"/>
      <c r="AK119" s="113"/>
      <c r="AL119" s="113"/>
      <c r="AM119" s="113"/>
      <c r="AN119" s="113"/>
      <c r="AO119" s="113"/>
      <c r="AP119" s="113"/>
      <c r="AQ119" s="113"/>
      <c r="AR119" s="113"/>
      <c r="AS119" s="113"/>
      <c r="AT119" s="137"/>
      <c r="AU119" s="137"/>
      <c r="AV119" s="137"/>
      <c r="AW119" s="137"/>
      <c r="AX119" s="137"/>
      <c r="AY119" s="137"/>
      <c r="AZ119" s="137"/>
      <c r="BA119" s="137"/>
      <c r="BB119" s="137"/>
      <c r="BC119" s="137"/>
      <c r="BD119" s="137"/>
    </row>
    <row r="120" spans="33:56" ht="18" customHeight="1">
      <c r="AG120" s="137"/>
      <c r="AH120" s="113"/>
      <c r="AI120" s="113"/>
      <c r="AJ120" s="113"/>
      <c r="AK120" s="113"/>
      <c r="AL120" s="113"/>
      <c r="AM120" s="113"/>
      <c r="AN120" s="113"/>
      <c r="AO120" s="113"/>
      <c r="AP120" s="113"/>
      <c r="AQ120" s="113"/>
      <c r="AR120" s="113"/>
      <c r="AS120" s="113"/>
      <c r="AT120" s="137"/>
      <c r="AU120" s="137"/>
      <c r="AV120" s="137"/>
      <c r="AW120" s="137"/>
      <c r="AX120" s="137"/>
      <c r="AY120" s="137"/>
      <c r="AZ120" s="137"/>
      <c r="BA120" s="137"/>
      <c r="BB120" s="137"/>
      <c r="BC120" s="137"/>
      <c r="BD120" s="137"/>
    </row>
    <row r="121" spans="33:56" ht="18" customHeight="1">
      <c r="AG121" s="137"/>
      <c r="AH121" s="113"/>
      <c r="AI121" s="113"/>
      <c r="AJ121" s="113"/>
      <c r="AK121" s="113"/>
      <c r="AL121" s="113"/>
      <c r="AM121" s="113"/>
      <c r="AN121" s="113"/>
      <c r="AO121" s="113"/>
      <c r="AP121" s="113"/>
      <c r="AQ121" s="113"/>
      <c r="AR121" s="113"/>
      <c r="AS121" s="113"/>
      <c r="AT121" s="137"/>
      <c r="AU121" s="137"/>
      <c r="AV121" s="137"/>
      <c r="AW121" s="137"/>
      <c r="AX121" s="137"/>
      <c r="AY121" s="137"/>
      <c r="AZ121" s="137"/>
      <c r="BA121" s="137"/>
      <c r="BB121" s="137"/>
      <c r="BC121" s="137"/>
      <c r="BD121" s="137"/>
    </row>
    <row r="122" spans="33:56" ht="18" customHeight="1">
      <c r="AG122" s="137"/>
      <c r="AH122" s="113"/>
      <c r="AI122" s="113"/>
      <c r="AJ122" s="113"/>
      <c r="AK122" s="113"/>
      <c r="AL122" s="113"/>
      <c r="AM122" s="113"/>
      <c r="AN122" s="113"/>
      <c r="AO122" s="113"/>
      <c r="AP122" s="113"/>
      <c r="AQ122" s="113"/>
      <c r="AR122" s="113"/>
      <c r="AS122" s="113"/>
      <c r="AT122" s="137"/>
      <c r="AU122" s="137"/>
      <c r="AV122" s="137"/>
      <c r="AW122" s="137"/>
      <c r="AX122" s="137"/>
      <c r="AY122" s="137"/>
      <c r="AZ122" s="137"/>
      <c r="BA122" s="137"/>
      <c r="BB122" s="137"/>
      <c r="BC122" s="137"/>
      <c r="BD122" s="137"/>
    </row>
    <row r="123" spans="33:56" ht="18" customHeight="1">
      <c r="AG123" s="137"/>
      <c r="AH123" s="113"/>
      <c r="AI123" s="113"/>
      <c r="AJ123" s="113"/>
      <c r="AK123" s="113"/>
      <c r="AL123" s="113"/>
      <c r="AM123" s="113"/>
      <c r="AN123" s="113"/>
      <c r="AO123" s="113"/>
      <c r="AP123" s="113"/>
      <c r="AQ123" s="113"/>
      <c r="AR123" s="113"/>
      <c r="AS123" s="113"/>
      <c r="AT123" s="137"/>
      <c r="AU123" s="137"/>
      <c r="AV123" s="137"/>
      <c r="AW123" s="137"/>
      <c r="AX123" s="137"/>
      <c r="AY123" s="137"/>
      <c r="AZ123" s="137"/>
      <c r="BA123" s="137"/>
      <c r="BB123" s="137"/>
      <c r="BC123" s="137"/>
      <c r="BD123" s="137"/>
    </row>
    <row r="124" spans="33:56" ht="18" customHeight="1">
      <c r="AG124" s="137"/>
      <c r="AH124" s="113"/>
      <c r="AI124" s="113"/>
      <c r="AJ124" s="113"/>
      <c r="AK124" s="113"/>
      <c r="AL124" s="113"/>
      <c r="AM124" s="113"/>
      <c r="AN124" s="113"/>
      <c r="AO124" s="113"/>
      <c r="AP124" s="113"/>
      <c r="AQ124" s="113"/>
      <c r="AR124" s="113"/>
      <c r="AS124" s="113"/>
      <c r="AT124" s="137"/>
      <c r="AU124" s="137"/>
      <c r="AV124" s="137"/>
      <c r="AW124" s="137"/>
      <c r="AX124" s="137"/>
      <c r="AY124" s="137"/>
      <c r="AZ124" s="137"/>
      <c r="BA124" s="137"/>
      <c r="BB124" s="137"/>
      <c r="BC124" s="137"/>
      <c r="BD124" s="137"/>
    </row>
    <row r="125" spans="33:56" ht="18" customHeight="1">
      <c r="AG125" s="137"/>
      <c r="AH125" s="113"/>
      <c r="AI125" s="113"/>
      <c r="AJ125" s="113"/>
      <c r="AK125" s="113"/>
      <c r="AL125" s="113"/>
      <c r="AM125" s="113"/>
      <c r="AN125" s="113"/>
      <c r="AO125" s="113"/>
      <c r="AP125" s="113"/>
      <c r="AQ125" s="113"/>
      <c r="AR125" s="113"/>
      <c r="AS125" s="113"/>
      <c r="AT125" s="137"/>
      <c r="AU125" s="137"/>
      <c r="AV125" s="137"/>
      <c r="AW125" s="137"/>
      <c r="AX125" s="137"/>
      <c r="AY125" s="137"/>
      <c r="AZ125" s="137"/>
      <c r="BA125" s="137"/>
      <c r="BB125" s="137"/>
      <c r="BC125" s="137"/>
      <c r="BD125" s="137"/>
    </row>
    <row r="126" spans="33:56" ht="18" customHeight="1">
      <c r="AG126" s="137"/>
      <c r="AH126" s="113"/>
      <c r="AI126" s="113"/>
      <c r="AJ126" s="113"/>
      <c r="AK126" s="113"/>
      <c r="AL126" s="113"/>
      <c r="AM126" s="113"/>
      <c r="AN126" s="113"/>
      <c r="AO126" s="113"/>
      <c r="AP126" s="113"/>
      <c r="AQ126" s="113"/>
      <c r="AR126" s="113"/>
      <c r="AS126" s="113"/>
      <c r="AT126" s="137"/>
      <c r="AU126" s="137"/>
      <c r="AV126" s="137"/>
      <c r="AW126" s="137"/>
      <c r="AX126" s="137"/>
      <c r="AY126" s="137"/>
      <c r="AZ126" s="137"/>
      <c r="BA126" s="137"/>
      <c r="BB126" s="137"/>
      <c r="BC126" s="137"/>
      <c r="BD126" s="137"/>
    </row>
    <row r="127" spans="33:56" ht="18" customHeight="1">
      <c r="AG127" s="137"/>
      <c r="AH127" s="113"/>
      <c r="AI127" s="113"/>
      <c r="AJ127" s="113"/>
      <c r="AK127" s="113"/>
      <c r="AL127" s="113"/>
      <c r="AM127" s="113"/>
      <c r="AN127" s="113"/>
      <c r="AO127" s="113"/>
      <c r="AP127" s="113"/>
      <c r="AQ127" s="113"/>
      <c r="AR127" s="113"/>
      <c r="AS127" s="113"/>
      <c r="AT127" s="137"/>
      <c r="AU127" s="137"/>
      <c r="AV127" s="137"/>
      <c r="AW127" s="137"/>
      <c r="AX127" s="137"/>
      <c r="AY127" s="137"/>
      <c r="AZ127" s="137"/>
      <c r="BA127" s="137"/>
      <c r="BB127" s="137"/>
      <c r="BC127" s="137"/>
      <c r="BD127" s="137"/>
    </row>
    <row r="128" spans="33:56" ht="18" customHeight="1">
      <c r="AG128" s="137"/>
      <c r="AH128" s="113"/>
      <c r="AI128" s="113"/>
      <c r="AJ128" s="113"/>
      <c r="AK128" s="113"/>
      <c r="AL128" s="113"/>
      <c r="AM128" s="113"/>
      <c r="AN128" s="113"/>
      <c r="AO128" s="113"/>
      <c r="AP128" s="113"/>
      <c r="AQ128" s="113"/>
      <c r="AR128" s="113"/>
      <c r="AS128" s="113"/>
      <c r="AT128" s="137"/>
      <c r="AU128" s="137"/>
      <c r="AV128" s="137"/>
      <c r="AW128" s="137"/>
      <c r="AX128" s="137"/>
      <c r="AY128" s="137"/>
      <c r="AZ128" s="137"/>
      <c r="BA128" s="137"/>
      <c r="BB128" s="137"/>
      <c r="BC128" s="137"/>
      <c r="BD128" s="137"/>
    </row>
    <row r="129" spans="33:56" ht="18" customHeight="1">
      <c r="AG129" s="137"/>
      <c r="AH129" s="113"/>
      <c r="AI129" s="113"/>
      <c r="AJ129" s="113"/>
      <c r="AK129" s="113"/>
      <c r="AL129" s="113"/>
      <c r="AM129" s="113"/>
      <c r="AN129" s="113"/>
      <c r="AO129" s="113"/>
      <c r="AP129" s="113"/>
      <c r="AQ129" s="113"/>
      <c r="AR129" s="113"/>
      <c r="AS129" s="113"/>
      <c r="AT129" s="137"/>
      <c r="AU129" s="137"/>
      <c r="AV129" s="137"/>
      <c r="AW129" s="137"/>
      <c r="AX129" s="137"/>
      <c r="AY129" s="137"/>
      <c r="AZ129" s="137"/>
      <c r="BA129" s="137"/>
      <c r="BB129" s="137"/>
      <c r="BC129" s="137"/>
      <c r="BD129" s="137"/>
    </row>
    <row r="130" spans="33:56" ht="18" customHeight="1">
      <c r="AG130" s="137"/>
      <c r="AH130" s="113"/>
      <c r="AI130" s="113"/>
      <c r="AJ130" s="113"/>
      <c r="AK130" s="113"/>
      <c r="AL130" s="113"/>
      <c r="AM130" s="113"/>
      <c r="AN130" s="113"/>
      <c r="AO130" s="113"/>
      <c r="AP130" s="113"/>
      <c r="AQ130" s="113"/>
      <c r="AR130" s="113"/>
      <c r="AS130" s="113"/>
      <c r="AT130" s="137"/>
      <c r="AU130" s="137"/>
      <c r="AV130" s="137"/>
      <c r="AW130" s="137"/>
      <c r="AX130" s="137"/>
      <c r="AY130" s="137"/>
      <c r="AZ130" s="137"/>
      <c r="BA130" s="137"/>
      <c r="BB130" s="137"/>
      <c r="BC130" s="137"/>
      <c r="BD130" s="137"/>
    </row>
    <row r="131" spans="33:56" ht="18" customHeight="1">
      <c r="AG131" s="137"/>
      <c r="AH131" s="113"/>
      <c r="AI131" s="113"/>
      <c r="AJ131" s="113"/>
      <c r="AK131" s="113"/>
      <c r="AL131" s="113"/>
      <c r="AM131" s="113"/>
      <c r="AN131" s="113"/>
      <c r="AO131" s="113"/>
      <c r="AP131" s="113"/>
      <c r="AQ131" s="113"/>
      <c r="AR131" s="113"/>
      <c r="AS131" s="113"/>
      <c r="AT131" s="137"/>
      <c r="AU131" s="137"/>
      <c r="AV131" s="137"/>
      <c r="AW131" s="137"/>
      <c r="AX131" s="137"/>
      <c r="AY131" s="137"/>
      <c r="AZ131" s="137"/>
      <c r="BA131" s="137"/>
      <c r="BB131" s="137"/>
      <c r="BC131" s="137"/>
      <c r="BD131" s="137"/>
    </row>
    <row r="132" spans="33:56" ht="18" customHeight="1">
      <c r="AG132" s="137"/>
      <c r="AH132" s="113"/>
      <c r="AI132" s="113"/>
      <c r="AJ132" s="113"/>
      <c r="AK132" s="113"/>
      <c r="AL132" s="113"/>
      <c r="AM132" s="113"/>
      <c r="AN132" s="113"/>
      <c r="AO132" s="113"/>
      <c r="AP132" s="113"/>
      <c r="AQ132" s="113"/>
      <c r="AR132" s="113"/>
      <c r="AS132" s="113"/>
      <c r="AT132" s="137"/>
      <c r="AU132" s="137"/>
      <c r="AV132" s="137"/>
      <c r="AW132" s="137"/>
      <c r="AX132" s="137"/>
      <c r="AY132" s="137"/>
      <c r="AZ132" s="137"/>
      <c r="BA132" s="137"/>
      <c r="BB132" s="137"/>
      <c r="BC132" s="137"/>
      <c r="BD132" s="137"/>
    </row>
    <row r="133" spans="33:56" ht="18" customHeight="1">
      <c r="AG133" s="137"/>
      <c r="AH133" s="113"/>
      <c r="AI133" s="113"/>
      <c r="AJ133" s="113"/>
      <c r="AK133" s="113"/>
      <c r="AL133" s="113"/>
      <c r="AM133" s="113"/>
      <c r="AN133" s="113"/>
      <c r="AO133" s="113"/>
      <c r="AP133" s="113"/>
      <c r="AQ133" s="113"/>
      <c r="AR133" s="113"/>
      <c r="AS133" s="113"/>
      <c r="AT133" s="137"/>
      <c r="AU133" s="137"/>
      <c r="AV133" s="137"/>
      <c r="AW133" s="137"/>
      <c r="AX133" s="137"/>
      <c r="AY133" s="137"/>
      <c r="AZ133" s="137"/>
      <c r="BA133" s="137"/>
      <c r="BB133" s="137"/>
      <c r="BC133" s="137"/>
      <c r="BD133" s="137"/>
    </row>
    <row r="134" spans="33:56" ht="18" customHeight="1">
      <c r="AG134" s="137"/>
      <c r="AH134" s="113"/>
      <c r="AI134" s="113"/>
      <c r="AJ134" s="113"/>
      <c r="AK134" s="113"/>
      <c r="AL134" s="113"/>
      <c r="AM134" s="113"/>
      <c r="AN134" s="113"/>
      <c r="AO134" s="113"/>
      <c r="AP134" s="113"/>
      <c r="AQ134" s="113"/>
      <c r="AR134" s="113"/>
      <c r="AS134" s="113"/>
      <c r="AT134" s="137"/>
      <c r="AU134" s="137"/>
      <c r="AV134" s="137"/>
      <c r="AW134" s="137"/>
      <c r="AX134" s="137"/>
      <c r="AY134" s="137"/>
      <c r="AZ134" s="137"/>
      <c r="BA134" s="137"/>
      <c r="BB134" s="137"/>
      <c r="BC134" s="137"/>
      <c r="BD134" s="137"/>
    </row>
    <row r="135" spans="33:56" ht="18" customHeight="1">
      <c r="AG135" s="137"/>
      <c r="AH135" s="113"/>
      <c r="AI135" s="113"/>
      <c r="AJ135" s="113"/>
      <c r="AK135" s="113"/>
      <c r="AL135" s="113"/>
      <c r="AM135" s="113"/>
      <c r="AN135" s="113"/>
      <c r="AO135" s="113"/>
      <c r="AP135" s="113"/>
      <c r="AQ135" s="113"/>
      <c r="AR135" s="113"/>
      <c r="AS135" s="113"/>
      <c r="AT135" s="137"/>
      <c r="AU135" s="137"/>
      <c r="AV135" s="137"/>
      <c r="AW135" s="137"/>
      <c r="AX135" s="137"/>
      <c r="AY135" s="137"/>
      <c r="AZ135" s="137"/>
      <c r="BA135" s="137"/>
      <c r="BB135" s="137"/>
      <c r="BC135" s="137"/>
      <c r="BD135" s="137"/>
    </row>
    <row r="136" spans="33:56" ht="18" customHeight="1">
      <c r="AG136" s="137"/>
      <c r="AH136" s="113"/>
      <c r="AI136" s="113"/>
      <c r="AJ136" s="113"/>
      <c r="AK136" s="113"/>
      <c r="AL136" s="113"/>
      <c r="AM136" s="113"/>
      <c r="AN136" s="113"/>
      <c r="AO136" s="113"/>
      <c r="AP136" s="113"/>
      <c r="AQ136" s="113"/>
      <c r="AR136" s="113"/>
      <c r="AS136" s="113"/>
      <c r="AT136" s="137"/>
      <c r="AU136" s="137"/>
      <c r="AV136" s="137"/>
      <c r="AW136" s="137"/>
      <c r="AX136" s="137"/>
      <c r="AY136" s="137"/>
      <c r="AZ136" s="137"/>
      <c r="BA136" s="137"/>
      <c r="BB136" s="137"/>
      <c r="BC136" s="137"/>
      <c r="BD136" s="137"/>
    </row>
    <row r="137" spans="33:56" ht="18" customHeight="1">
      <c r="AG137" s="137"/>
      <c r="AH137" s="113"/>
      <c r="AI137" s="113"/>
      <c r="AJ137" s="113"/>
      <c r="AK137" s="113"/>
      <c r="AL137" s="113"/>
      <c r="AM137" s="113"/>
      <c r="AN137" s="113"/>
      <c r="AO137" s="113"/>
      <c r="AP137" s="113"/>
      <c r="AQ137" s="113"/>
      <c r="AR137" s="113"/>
      <c r="AS137" s="113"/>
      <c r="AT137" s="137"/>
      <c r="AU137" s="137"/>
      <c r="AV137" s="137"/>
      <c r="AW137" s="137"/>
      <c r="AX137" s="137"/>
      <c r="AY137" s="137"/>
      <c r="AZ137" s="137"/>
      <c r="BA137" s="137"/>
      <c r="BB137" s="137"/>
      <c r="BC137" s="137"/>
      <c r="BD137" s="137"/>
    </row>
    <row r="138" spans="33:56" ht="18" customHeight="1">
      <c r="AG138" s="137"/>
      <c r="AH138" s="113"/>
      <c r="AI138" s="113"/>
      <c r="AJ138" s="113"/>
      <c r="AK138" s="113"/>
      <c r="AL138" s="113"/>
      <c r="AM138" s="113"/>
      <c r="AN138" s="113"/>
      <c r="AO138" s="113"/>
      <c r="AP138" s="113"/>
      <c r="AQ138" s="113"/>
      <c r="AR138" s="113"/>
      <c r="AS138" s="113"/>
      <c r="AT138" s="137"/>
      <c r="AU138" s="137"/>
      <c r="AV138" s="137"/>
      <c r="AW138" s="137"/>
      <c r="AX138" s="137"/>
      <c r="AY138" s="137"/>
      <c r="AZ138" s="137"/>
      <c r="BA138" s="137"/>
      <c r="BB138" s="137"/>
      <c r="BC138" s="137"/>
      <c r="BD138" s="137"/>
    </row>
    <row r="139" spans="33:56" ht="18" customHeight="1">
      <c r="AG139" s="137"/>
      <c r="AH139" s="113"/>
      <c r="AI139" s="113"/>
      <c r="AJ139" s="113"/>
      <c r="AK139" s="113"/>
      <c r="AL139" s="113"/>
      <c r="AM139" s="113"/>
      <c r="AN139" s="113"/>
      <c r="AO139" s="113"/>
      <c r="AP139" s="113"/>
      <c r="AQ139" s="113"/>
      <c r="AR139" s="113"/>
      <c r="AS139" s="113"/>
      <c r="AT139" s="137"/>
      <c r="AU139" s="137"/>
      <c r="AV139" s="137"/>
      <c r="AW139" s="137"/>
      <c r="AX139" s="137"/>
      <c r="AY139" s="137"/>
      <c r="AZ139" s="137"/>
      <c r="BA139" s="137"/>
      <c r="BB139" s="137"/>
      <c r="BC139" s="137"/>
      <c r="BD139" s="137"/>
    </row>
    <row r="140" spans="33:56" ht="18" customHeight="1">
      <c r="AG140" s="137"/>
      <c r="AH140" s="113"/>
      <c r="AI140" s="113"/>
      <c r="AJ140" s="113"/>
      <c r="AK140" s="113"/>
      <c r="AL140" s="113"/>
      <c r="AM140" s="113"/>
      <c r="AN140" s="113"/>
      <c r="AO140" s="113"/>
      <c r="AP140" s="113"/>
      <c r="AQ140" s="113"/>
      <c r="AR140" s="113"/>
      <c r="AS140" s="113"/>
      <c r="AT140" s="137"/>
      <c r="AU140" s="137"/>
      <c r="AV140" s="137"/>
      <c r="AW140" s="137"/>
      <c r="AX140" s="137"/>
      <c r="AY140" s="137"/>
      <c r="AZ140" s="137"/>
      <c r="BA140" s="137"/>
      <c r="BB140" s="137"/>
      <c r="BC140" s="137"/>
      <c r="BD140" s="137"/>
    </row>
    <row r="141" spans="33:56" ht="18" customHeight="1">
      <c r="AG141" s="137"/>
      <c r="AH141" s="113"/>
      <c r="AI141" s="113"/>
      <c r="AJ141" s="113"/>
      <c r="AK141" s="113"/>
      <c r="AL141" s="113"/>
      <c r="AM141" s="113"/>
      <c r="AN141" s="113"/>
      <c r="AO141" s="113"/>
      <c r="AP141" s="113"/>
      <c r="AQ141" s="113"/>
      <c r="AR141" s="113"/>
      <c r="AS141" s="113"/>
      <c r="AT141" s="137"/>
      <c r="AU141" s="137"/>
      <c r="AV141" s="137"/>
      <c r="AW141" s="137"/>
      <c r="AX141" s="137"/>
      <c r="AY141" s="137"/>
      <c r="AZ141" s="137"/>
      <c r="BA141" s="137"/>
      <c r="BB141" s="137"/>
      <c r="BC141" s="137"/>
      <c r="BD141" s="137"/>
    </row>
    <row r="142" spans="33:56" ht="18" customHeight="1">
      <c r="AG142" s="137"/>
      <c r="AH142" s="113"/>
      <c r="AI142" s="113"/>
      <c r="AJ142" s="113"/>
      <c r="AK142" s="113"/>
      <c r="AL142" s="113"/>
      <c r="AM142" s="113"/>
      <c r="AN142" s="113"/>
      <c r="AO142" s="113"/>
      <c r="AP142" s="113"/>
      <c r="AQ142" s="113"/>
      <c r="AR142" s="113"/>
      <c r="AS142" s="113"/>
      <c r="AT142" s="137"/>
      <c r="AU142" s="137"/>
      <c r="AV142" s="137"/>
      <c r="AW142" s="137"/>
      <c r="AX142" s="137"/>
      <c r="AY142" s="137"/>
      <c r="AZ142" s="137"/>
      <c r="BA142" s="137"/>
      <c r="BB142" s="137"/>
      <c r="BC142" s="137"/>
      <c r="BD142" s="137"/>
    </row>
    <row r="143" spans="33:56" ht="18" customHeight="1">
      <c r="AG143" s="137"/>
      <c r="AH143" s="113"/>
      <c r="AI143" s="113"/>
      <c r="AJ143" s="113"/>
      <c r="AK143" s="113"/>
      <c r="AL143" s="113"/>
      <c r="AM143" s="113"/>
      <c r="AN143" s="113"/>
      <c r="AO143" s="113"/>
      <c r="AP143" s="113"/>
      <c r="AQ143" s="113"/>
      <c r="AR143" s="113"/>
      <c r="AS143" s="113"/>
      <c r="AT143" s="137"/>
      <c r="AU143" s="137"/>
      <c r="AV143" s="137"/>
      <c r="AW143" s="137"/>
      <c r="AX143" s="137"/>
      <c r="AY143" s="137"/>
      <c r="AZ143" s="137"/>
      <c r="BA143" s="137"/>
      <c r="BB143" s="137"/>
      <c r="BC143" s="137"/>
      <c r="BD143" s="137"/>
    </row>
    <row r="144" spans="33:56" ht="18" customHeight="1">
      <c r="AG144" s="137"/>
      <c r="AH144" s="113"/>
      <c r="AI144" s="113"/>
      <c r="AJ144" s="113"/>
      <c r="AK144" s="113"/>
      <c r="AL144" s="113"/>
      <c r="AM144" s="113"/>
      <c r="AN144" s="113"/>
      <c r="AO144" s="113"/>
      <c r="AP144" s="113"/>
      <c r="AQ144" s="113"/>
      <c r="AR144" s="113"/>
      <c r="AS144" s="113"/>
      <c r="AT144" s="137"/>
      <c r="AU144" s="137"/>
      <c r="AV144" s="137"/>
      <c r="AW144" s="137"/>
      <c r="AX144" s="137"/>
      <c r="AY144" s="137"/>
      <c r="AZ144" s="137"/>
      <c r="BA144" s="137"/>
      <c r="BB144" s="137"/>
      <c r="BC144" s="137"/>
      <c r="BD144" s="137"/>
    </row>
    <row r="145" spans="33:56" ht="18" customHeight="1">
      <c r="AG145" s="137"/>
      <c r="AH145" s="113"/>
      <c r="AI145" s="113"/>
      <c r="AJ145" s="113"/>
      <c r="AK145" s="113"/>
      <c r="AL145" s="113"/>
      <c r="AM145" s="113"/>
      <c r="AN145" s="113"/>
      <c r="AO145" s="113"/>
      <c r="AP145" s="113"/>
      <c r="AQ145" s="113"/>
      <c r="AR145" s="113"/>
      <c r="AS145" s="113"/>
      <c r="AT145" s="137"/>
      <c r="AU145" s="137"/>
      <c r="AV145" s="137"/>
      <c r="AW145" s="137"/>
      <c r="AX145" s="137"/>
      <c r="AY145" s="137"/>
      <c r="AZ145" s="137"/>
      <c r="BA145" s="137"/>
      <c r="BB145" s="137"/>
      <c r="BC145" s="137"/>
      <c r="BD145" s="137"/>
    </row>
    <row r="146" spans="33:56" ht="18" customHeight="1">
      <c r="AG146" s="137"/>
      <c r="AH146" s="113"/>
      <c r="AI146" s="113"/>
      <c r="AJ146" s="113"/>
      <c r="AK146" s="113"/>
      <c r="AL146" s="113"/>
      <c r="AM146" s="113"/>
      <c r="AN146" s="113"/>
      <c r="AO146" s="113"/>
      <c r="AP146" s="113"/>
      <c r="AQ146" s="113"/>
      <c r="AR146" s="113"/>
      <c r="AS146" s="113"/>
      <c r="AT146" s="137"/>
      <c r="AU146" s="137"/>
      <c r="AV146" s="137"/>
      <c r="AW146" s="137"/>
      <c r="AX146" s="137"/>
      <c r="AY146" s="137"/>
      <c r="AZ146" s="137"/>
      <c r="BA146" s="137"/>
      <c r="BB146" s="137"/>
      <c r="BC146" s="137"/>
      <c r="BD146" s="137"/>
    </row>
    <row r="147" spans="33:56" ht="18" customHeight="1">
      <c r="AG147" s="137"/>
      <c r="AH147" s="113"/>
      <c r="AI147" s="113"/>
      <c r="AJ147" s="113"/>
      <c r="AK147" s="113"/>
      <c r="AL147" s="113"/>
      <c r="AM147" s="113"/>
      <c r="AN147" s="113"/>
      <c r="AO147" s="113"/>
      <c r="AP147" s="113"/>
      <c r="AQ147" s="113"/>
      <c r="AR147" s="113"/>
      <c r="AS147" s="113"/>
      <c r="AT147" s="137"/>
      <c r="AU147" s="137"/>
      <c r="AV147" s="137"/>
      <c r="AW147" s="137"/>
      <c r="AX147" s="137"/>
      <c r="AY147" s="137"/>
      <c r="AZ147" s="137"/>
      <c r="BA147" s="137"/>
      <c r="BB147" s="137"/>
      <c r="BC147" s="137"/>
      <c r="BD147" s="137"/>
    </row>
    <row r="148" spans="33:56" ht="18" customHeight="1">
      <c r="AG148" s="137"/>
      <c r="AH148" s="113"/>
      <c r="AI148" s="113"/>
      <c r="AJ148" s="113"/>
      <c r="AK148" s="113"/>
      <c r="AL148" s="113"/>
      <c r="AM148" s="113"/>
      <c r="AN148" s="113"/>
      <c r="AO148" s="113"/>
      <c r="AP148" s="113"/>
      <c r="AQ148" s="113"/>
      <c r="AR148" s="113"/>
      <c r="AS148" s="113"/>
      <c r="AT148" s="137"/>
      <c r="AU148" s="137"/>
      <c r="AV148" s="137"/>
      <c r="AW148" s="137"/>
      <c r="AX148" s="137"/>
      <c r="AY148" s="137"/>
      <c r="AZ148" s="137"/>
      <c r="BA148" s="137"/>
      <c r="BB148" s="137"/>
      <c r="BC148" s="137"/>
      <c r="BD148" s="137"/>
    </row>
    <row r="149" spans="33:56" ht="18" customHeight="1">
      <c r="AG149" s="137"/>
      <c r="AH149" s="113"/>
      <c r="AI149" s="113"/>
      <c r="AJ149" s="113"/>
      <c r="AK149" s="113"/>
      <c r="AL149" s="113"/>
      <c r="AM149" s="113"/>
      <c r="AN149" s="113"/>
      <c r="AO149" s="113"/>
      <c r="AP149" s="113"/>
      <c r="AQ149" s="113"/>
      <c r="AR149" s="113"/>
      <c r="AS149" s="113"/>
      <c r="AT149" s="137"/>
      <c r="AU149" s="137"/>
      <c r="AV149" s="137"/>
      <c r="AW149" s="137"/>
      <c r="AX149" s="137"/>
      <c r="AY149" s="137"/>
      <c r="AZ149" s="137"/>
      <c r="BA149" s="137"/>
      <c r="BB149" s="137"/>
      <c r="BC149" s="137"/>
      <c r="BD149" s="137"/>
    </row>
    <row r="150" spans="33:56" ht="18" customHeight="1">
      <c r="AG150" s="137"/>
      <c r="AH150" s="113"/>
      <c r="AI150" s="113"/>
      <c r="AJ150" s="113"/>
      <c r="AK150" s="113"/>
      <c r="AL150" s="113"/>
      <c r="AM150" s="113"/>
      <c r="AN150" s="113"/>
      <c r="AO150" s="113"/>
      <c r="AP150" s="113"/>
      <c r="AQ150" s="113"/>
      <c r="AR150" s="113"/>
      <c r="AS150" s="113"/>
      <c r="AT150" s="137"/>
      <c r="AU150" s="137"/>
      <c r="AV150" s="137"/>
      <c r="AW150" s="137"/>
      <c r="AX150" s="137"/>
      <c r="AY150" s="137"/>
      <c r="AZ150" s="137"/>
      <c r="BA150" s="137"/>
      <c r="BB150" s="137"/>
      <c r="BC150" s="137"/>
      <c r="BD150" s="137"/>
    </row>
    <row r="151" spans="33:56" ht="18" customHeight="1">
      <c r="AG151" s="137"/>
      <c r="AH151" s="113"/>
      <c r="AI151" s="113"/>
      <c r="AJ151" s="113"/>
      <c r="AK151" s="113"/>
      <c r="AL151" s="113"/>
      <c r="AM151" s="113"/>
      <c r="AN151" s="113"/>
      <c r="AO151" s="113"/>
      <c r="AP151" s="113"/>
      <c r="AQ151" s="113"/>
      <c r="AR151" s="113"/>
      <c r="AS151" s="113"/>
      <c r="AT151" s="137"/>
      <c r="AU151" s="137"/>
      <c r="AV151" s="137"/>
      <c r="AW151" s="137"/>
      <c r="AX151" s="137"/>
      <c r="AY151" s="137"/>
      <c r="AZ151" s="137"/>
      <c r="BA151" s="137"/>
      <c r="BB151" s="137"/>
      <c r="BC151" s="137"/>
      <c r="BD151" s="137"/>
    </row>
    <row r="152" spans="33:56" ht="18" customHeight="1">
      <c r="AG152" s="137"/>
      <c r="AH152" s="113"/>
      <c r="AI152" s="113"/>
      <c r="AJ152" s="113"/>
      <c r="AK152" s="113"/>
      <c r="AL152" s="113"/>
      <c r="AM152" s="113"/>
      <c r="AN152" s="113"/>
      <c r="AO152" s="113"/>
      <c r="AP152" s="113"/>
      <c r="AQ152" s="113"/>
      <c r="AR152" s="113"/>
      <c r="AS152" s="113"/>
      <c r="AT152" s="137"/>
      <c r="AU152" s="137"/>
      <c r="AV152" s="137"/>
      <c r="AW152" s="137"/>
      <c r="AX152" s="137"/>
      <c r="AY152" s="137"/>
      <c r="AZ152" s="137"/>
      <c r="BA152" s="137"/>
      <c r="BB152" s="137"/>
      <c r="BC152" s="137"/>
      <c r="BD152" s="137"/>
    </row>
    <row r="153" spans="33:56" ht="18" customHeight="1">
      <c r="AG153" s="137"/>
      <c r="AH153" s="113"/>
      <c r="AI153" s="113"/>
      <c r="AJ153" s="113"/>
      <c r="AK153" s="113"/>
      <c r="AL153" s="113"/>
      <c r="AM153" s="113"/>
      <c r="AN153" s="113"/>
      <c r="AO153" s="113"/>
      <c r="AP153" s="113"/>
      <c r="AQ153" s="113"/>
      <c r="AR153" s="113"/>
      <c r="AS153" s="113"/>
      <c r="AT153" s="137"/>
      <c r="AU153" s="137"/>
      <c r="AV153" s="137"/>
      <c r="AW153" s="137"/>
      <c r="AX153" s="137"/>
      <c r="AY153" s="137"/>
      <c r="AZ153" s="137"/>
      <c r="BA153" s="137"/>
      <c r="BB153" s="137"/>
      <c r="BC153" s="137"/>
      <c r="BD153" s="137"/>
    </row>
    <row r="154" spans="33:56" ht="18" customHeight="1">
      <c r="AG154" s="137"/>
      <c r="AH154" s="113"/>
      <c r="AI154" s="113"/>
      <c r="AJ154" s="113"/>
      <c r="AK154" s="113"/>
      <c r="AL154" s="113"/>
      <c r="AM154" s="113"/>
      <c r="AN154" s="113"/>
      <c r="AO154" s="113"/>
      <c r="AP154" s="113"/>
      <c r="AQ154" s="113"/>
      <c r="AR154" s="113"/>
      <c r="AS154" s="113"/>
      <c r="AT154" s="137"/>
      <c r="AU154" s="137"/>
      <c r="AV154" s="137"/>
      <c r="AW154" s="137"/>
      <c r="AX154" s="137"/>
      <c r="AY154" s="137"/>
      <c r="AZ154" s="137"/>
      <c r="BA154" s="137"/>
      <c r="BB154" s="137"/>
      <c r="BC154" s="137"/>
      <c r="BD154" s="137"/>
    </row>
    <row r="155" spans="33:56" ht="18" customHeight="1">
      <c r="AG155" s="137"/>
      <c r="AH155" s="113"/>
      <c r="AI155" s="113"/>
      <c r="AJ155" s="113"/>
      <c r="AK155" s="113"/>
      <c r="AL155" s="113"/>
      <c r="AM155" s="113"/>
      <c r="AN155" s="113"/>
      <c r="AO155" s="113"/>
      <c r="AP155" s="113"/>
      <c r="AQ155" s="113"/>
      <c r="AR155" s="113"/>
      <c r="AS155" s="113"/>
      <c r="AT155" s="137"/>
      <c r="AU155" s="137"/>
      <c r="AV155" s="137"/>
      <c r="AW155" s="137"/>
      <c r="AX155" s="137"/>
      <c r="AY155" s="137"/>
      <c r="AZ155" s="137"/>
      <c r="BA155" s="137"/>
      <c r="BB155" s="137"/>
      <c r="BC155" s="137"/>
      <c r="BD155" s="137"/>
    </row>
    <row r="156" spans="33:56" ht="18" customHeight="1">
      <c r="AG156" s="137"/>
      <c r="AH156" s="113"/>
      <c r="AI156" s="113"/>
      <c r="AJ156" s="113"/>
      <c r="AK156" s="113"/>
      <c r="AL156" s="113"/>
      <c r="AM156" s="113"/>
      <c r="AN156" s="113"/>
      <c r="AO156" s="113"/>
      <c r="AP156" s="113"/>
      <c r="AQ156" s="113"/>
      <c r="AR156" s="113"/>
      <c r="AS156" s="113"/>
      <c r="AT156" s="137"/>
      <c r="AU156" s="137"/>
      <c r="AV156" s="137"/>
      <c r="AW156" s="137"/>
      <c r="AX156" s="137"/>
      <c r="AY156" s="137"/>
      <c r="AZ156" s="137"/>
      <c r="BA156" s="137"/>
      <c r="BB156" s="137"/>
      <c r="BC156" s="137"/>
      <c r="BD156" s="137"/>
    </row>
    <row r="157" spans="33:56" ht="18" customHeight="1">
      <c r="AG157" s="137"/>
      <c r="AH157" s="113"/>
      <c r="AI157" s="113"/>
      <c r="AJ157" s="113"/>
      <c r="AK157" s="113"/>
      <c r="AL157" s="113"/>
      <c r="AM157" s="113"/>
      <c r="AN157" s="113"/>
      <c r="AO157" s="113"/>
      <c r="AP157" s="113"/>
      <c r="AQ157" s="113"/>
      <c r="AR157" s="113"/>
      <c r="AS157" s="113"/>
      <c r="AT157" s="137"/>
      <c r="AU157" s="137"/>
      <c r="AV157" s="137"/>
      <c r="AW157" s="137"/>
      <c r="AX157" s="137"/>
      <c r="AY157" s="137"/>
      <c r="AZ157" s="137"/>
      <c r="BA157" s="137"/>
      <c r="BB157" s="137"/>
      <c r="BC157" s="137"/>
      <c r="BD157" s="137"/>
    </row>
    <row r="158" spans="33:56" ht="18" customHeight="1">
      <c r="AG158" s="137"/>
      <c r="AH158" s="113"/>
      <c r="AI158" s="113"/>
      <c r="AJ158" s="113"/>
      <c r="AK158" s="113"/>
      <c r="AL158" s="113"/>
      <c r="AM158" s="113"/>
      <c r="AN158" s="113"/>
      <c r="AO158" s="113"/>
      <c r="AP158" s="113"/>
      <c r="AQ158" s="113"/>
      <c r="AR158" s="113"/>
      <c r="AS158" s="113"/>
      <c r="AT158" s="137"/>
      <c r="AU158" s="137"/>
      <c r="AV158" s="137"/>
      <c r="AW158" s="137"/>
      <c r="AX158" s="137"/>
      <c r="AY158" s="137"/>
      <c r="AZ158" s="137"/>
      <c r="BA158" s="137"/>
      <c r="BB158" s="137"/>
      <c r="BC158" s="137"/>
      <c r="BD158" s="137"/>
    </row>
    <row r="159" spans="33:56" ht="18" customHeight="1">
      <c r="AG159" s="137"/>
      <c r="AH159" s="113"/>
      <c r="AI159" s="113"/>
      <c r="AJ159" s="113"/>
      <c r="AK159" s="113"/>
      <c r="AL159" s="113"/>
      <c r="AM159" s="113"/>
      <c r="AN159" s="113"/>
      <c r="AO159" s="113"/>
      <c r="AP159" s="113"/>
      <c r="AQ159" s="113"/>
      <c r="AR159" s="113"/>
      <c r="AS159" s="113"/>
      <c r="AT159" s="137"/>
      <c r="AU159" s="137"/>
      <c r="AV159" s="137"/>
      <c r="AW159" s="137"/>
      <c r="AX159" s="137"/>
      <c r="AY159" s="137"/>
      <c r="AZ159" s="137"/>
      <c r="BA159" s="137"/>
      <c r="BB159" s="137"/>
      <c r="BC159" s="137"/>
      <c r="BD159" s="137"/>
    </row>
    <row r="160" spans="33:56" ht="18" customHeight="1">
      <c r="AG160" s="137"/>
      <c r="AH160" s="113"/>
      <c r="AI160" s="113"/>
      <c r="AJ160" s="113"/>
      <c r="AK160" s="113"/>
      <c r="AL160" s="113"/>
      <c r="AM160" s="113"/>
      <c r="AN160" s="113"/>
      <c r="AO160" s="113"/>
      <c r="AP160" s="113"/>
      <c r="AQ160" s="113"/>
      <c r="AR160" s="113"/>
      <c r="AS160" s="113"/>
      <c r="AT160" s="137"/>
      <c r="AU160" s="137"/>
      <c r="AV160" s="137"/>
      <c r="AW160" s="137"/>
      <c r="AX160" s="137"/>
      <c r="AY160" s="137"/>
      <c r="AZ160" s="137"/>
      <c r="BA160" s="137"/>
      <c r="BB160" s="137"/>
      <c r="BC160" s="137"/>
      <c r="BD160" s="137"/>
    </row>
    <row r="161" spans="33:56" ht="18" customHeight="1">
      <c r="AG161" s="137"/>
      <c r="AH161" s="113"/>
      <c r="AI161" s="113"/>
      <c r="AJ161" s="113"/>
      <c r="AK161" s="113"/>
      <c r="AL161" s="113"/>
      <c r="AM161" s="113"/>
      <c r="AN161" s="113"/>
      <c r="AO161" s="113"/>
      <c r="AP161" s="113"/>
      <c r="AQ161" s="113"/>
      <c r="AR161" s="113"/>
      <c r="AS161" s="113"/>
      <c r="AT161" s="137"/>
      <c r="AU161" s="137"/>
      <c r="AV161" s="137"/>
      <c r="AW161" s="137"/>
      <c r="AX161" s="137"/>
      <c r="AY161" s="137"/>
      <c r="AZ161" s="137"/>
      <c r="BA161" s="137"/>
      <c r="BB161" s="137"/>
      <c r="BC161" s="137"/>
      <c r="BD161" s="137"/>
    </row>
    <row r="162" spans="33:56" ht="18" customHeight="1">
      <c r="AG162" s="137"/>
      <c r="AH162" s="113"/>
      <c r="AI162" s="113"/>
      <c r="AJ162" s="113"/>
      <c r="AK162" s="113"/>
      <c r="AL162" s="113"/>
      <c r="AM162" s="113"/>
      <c r="AN162" s="113"/>
      <c r="AO162" s="113"/>
      <c r="AP162" s="113"/>
      <c r="AQ162" s="113"/>
      <c r="AR162" s="113"/>
      <c r="AS162" s="113"/>
      <c r="AT162" s="137"/>
      <c r="AU162" s="137"/>
      <c r="AV162" s="137"/>
      <c r="AW162" s="137"/>
      <c r="AX162" s="137"/>
      <c r="AY162" s="137"/>
      <c r="AZ162" s="137"/>
      <c r="BA162" s="137"/>
      <c r="BB162" s="137"/>
      <c r="BC162" s="137"/>
      <c r="BD162" s="137"/>
    </row>
    <row r="163" spans="33:56" ht="18" customHeight="1">
      <c r="AG163" s="137"/>
      <c r="AH163" s="113"/>
      <c r="AI163" s="113"/>
      <c r="AJ163" s="113"/>
      <c r="AK163" s="113"/>
      <c r="AL163" s="113"/>
      <c r="AM163" s="113"/>
      <c r="AN163" s="113"/>
      <c r="AO163" s="113"/>
      <c r="AP163" s="113"/>
      <c r="AQ163" s="113"/>
      <c r="AR163" s="113"/>
      <c r="AS163" s="113"/>
      <c r="AT163" s="137"/>
      <c r="AU163" s="137"/>
      <c r="AV163" s="137"/>
      <c r="AW163" s="137"/>
      <c r="AX163" s="137"/>
      <c r="AY163" s="137"/>
      <c r="AZ163" s="137"/>
      <c r="BA163" s="137"/>
      <c r="BB163" s="137"/>
      <c r="BC163" s="137"/>
      <c r="BD163" s="137"/>
    </row>
    <row r="164" spans="33:56" ht="18" customHeight="1">
      <c r="AG164" s="137"/>
      <c r="AH164" s="113"/>
      <c r="AI164" s="113"/>
      <c r="AJ164" s="113"/>
      <c r="AK164" s="113"/>
      <c r="AL164" s="113"/>
      <c r="AM164" s="113"/>
      <c r="AN164" s="113"/>
      <c r="AO164" s="113"/>
      <c r="AP164" s="113"/>
      <c r="AQ164" s="113"/>
      <c r="AR164" s="113"/>
      <c r="AS164" s="113"/>
      <c r="AT164" s="137"/>
      <c r="AU164" s="137"/>
      <c r="AV164" s="137"/>
      <c r="AW164" s="137"/>
      <c r="AX164" s="137"/>
      <c r="AY164" s="137"/>
      <c r="AZ164" s="137"/>
      <c r="BA164" s="137"/>
      <c r="BB164" s="137"/>
      <c r="BC164" s="137"/>
      <c r="BD164" s="137"/>
    </row>
    <row r="165" spans="33:56" ht="18" customHeight="1">
      <c r="AG165" s="137"/>
      <c r="AH165" s="113"/>
      <c r="AI165" s="113"/>
      <c r="AJ165" s="113"/>
      <c r="AK165" s="113"/>
      <c r="AL165" s="113"/>
      <c r="AM165" s="113"/>
      <c r="AN165" s="113"/>
      <c r="AO165" s="113"/>
      <c r="AP165" s="113"/>
      <c r="AQ165" s="113"/>
      <c r="AR165" s="113"/>
      <c r="AS165" s="113"/>
      <c r="AT165" s="137"/>
      <c r="AU165" s="137"/>
      <c r="AV165" s="137"/>
      <c r="AW165" s="137"/>
      <c r="AX165" s="137"/>
      <c r="AY165" s="137"/>
      <c r="AZ165" s="137"/>
      <c r="BA165" s="137"/>
      <c r="BB165" s="137"/>
      <c r="BC165" s="137"/>
      <c r="BD165" s="137"/>
    </row>
    <row r="166" spans="33:56" ht="18" customHeight="1">
      <c r="AG166" s="137"/>
      <c r="AH166" s="113"/>
      <c r="AI166" s="113"/>
      <c r="AJ166" s="113"/>
      <c r="AK166" s="113"/>
      <c r="AL166" s="113"/>
      <c r="AM166" s="113"/>
      <c r="AN166" s="113"/>
      <c r="AO166" s="113"/>
      <c r="AP166" s="113"/>
      <c r="AQ166" s="113"/>
      <c r="AR166" s="113"/>
      <c r="AS166" s="113"/>
      <c r="AT166" s="137"/>
      <c r="AU166" s="137"/>
      <c r="AV166" s="137"/>
      <c r="AW166" s="137"/>
      <c r="AX166" s="137"/>
      <c r="AY166" s="137"/>
      <c r="AZ166" s="137"/>
      <c r="BA166" s="137"/>
      <c r="BB166" s="137"/>
      <c r="BC166" s="137"/>
      <c r="BD166" s="137"/>
    </row>
    <row r="167" spans="33:56" ht="18" customHeight="1">
      <c r="AG167" s="137"/>
      <c r="AH167" s="113"/>
      <c r="AI167" s="113"/>
      <c r="AJ167" s="113"/>
      <c r="AK167" s="113"/>
      <c r="AL167" s="113"/>
      <c r="AM167" s="113"/>
      <c r="AN167" s="113"/>
      <c r="AO167" s="113"/>
      <c r="AP167" s="113"/>
      <c r="AQ167" s="113"/>
      <c r="AR167" s="113"/>
      <c r="AS167" s="113"/>
      <c r="AT167" s="137"/>
      <c r="AU167" s="137"/>
      <c r="AV167" s="137"/>
      <c r="AW167" s="137"/>
      <c r="AX167" s="137"/>
      <c r="AY167" s="137"/>
      <c r="AZ167" s="137"/>
      <c r="BA167" s="137"/>
      <c r="BB167" s="137"/>
      <c r="BC167" s="137"/>
      <c r="BD167" s="137"/>
    </row>
    <row r="168" spans="33:56" ht="18" customHeight="1">
      <c r="AG168" s="137"/>
      <c r="AH168" s="113"/>
      <c r="AI168" s="113"/>
      <c r="AJ168" s="113"/>
      <c r="AK168" s="113"/>
      <c r="AL168" s="113"/>
      <c r="AM168" s="113"/>
      <c r="AN168" s="113"/>
      <c r="AO168" s="113"/>
      <c r="AP168" s="113"/>
      <c r="AQ168" s="113"/>
      <c r="AR168" s="113"/>
      <c r="AS168" s="113"/>
      <c r="AT168" s="137"/>
      <c r="AU168" s="137"/>
      <c r="AV168" s="137"/>
      <c r="AW168" s="137"/>
      <c r="AX168" s="137"/>
      <c r="AY168" s="137"/>
      <c r="AZ168" s="137"/>
      <c r="BA168" s="137"/>
      <c r="BB168" s="137"/>
      <c r="BC168" s="137"/>
      <c r="BD168" s="137"/>
    </row>
    <row r="169" spans="33:56" ht="18" customHeight="1">
      <c r="AG169" s="137"/>
      <c r="AH169" s="113"/>
      <c r="AI169" s="113"/>
      <c r="AJ169" s="113"/>
      <c r="AK169" s="113"/>
      <c r="AL169" s="113"/>
      <c r="AM169" s="113"/>
      <c r="AN169" s="113"/>
      <c r="AO169" s="113"/>
      <c r="AP169" s="113"/>
      <c r="AQ169" s="113"/>
      <c r="AR169" s="113"/>
      <c r="AS169" s="113"/>
      <c r="AT169" s="137"/>
      <c r="AU169" s="137"/>
      <c r="AV169" s="137"/>
      <c r="AW169" s="137"/>
      <c r="AX169" s="137"/>
      <c r="AY169" s="137"/>
      <c r="AZ169" s="137"/>
      <c r="BA169" s="137"/>
      <c r="BB169" s="137"/>
      <c r="BC169" s="137"/>
      <c r="BD169" s="137"/>
    </row>
    <row r="170" spans="33:56" ht="18" customHeight="1">
      <c r="AG170" s="137"/>
      <c r="AH170" s="113"/>
      <c r="AI170" s="113"/>
      <c r="AJ170" s="113"/>
      <c r="AK170" s="113"/>
      <c r="AL170" s="113"/>
      <c r="AM170" s="113"/>
      <c r="AN170" s="113"/>
      <c r="AO170" s="113"/>
      <c r="AP170" s="113"/>
      <c r="AQ170" s="113"/>
      <c r="AR170" s="113"/>
      <c r="AS170" s="113"/>
      <c r="AT170" s="137"/>
      <c r="AU170" s="137"/>
      <c r="AV170" s="137"/>
      <c r="AW170" s="137"/>
      <c r="AX170" s="137"/>
      <c r="AY170" s="137"/>
      <c r="AZ170" s="137"/>
      <c r="BA170" s="137"/>
      <c r="BB170" s="137"/>
      <c r="BC170" s="137"/>
      <c r="BD170" s="137"/>
    </row>
    <row r="171" spans="33:56" ht="18" customHeight="1">
      <c r="AG171" s="137"/>
      <c r="AH171" s="113"/>
      <c r="AI171" s="113"/>
      <c r="AJ171" s="113"/>
      <c r="AK171" s="113"/>
      <c r="AL171" s="113"/>
      <c r="AM171" s="113"/>
      <c r="AN171" s="113"/>
      <c r="AO171" s="113"/>
      <c r="AP171" s="113"/>
      <c r="AQ171" s="113"/>
      <c r="AR171" s="113"/>
      <c r="AS171" s="113"/>
      <c r="AT171" s="137"/>
      <c r="AU171" s="137"/>
      <c r="AV171" s="137"/>
      <c r="AW171" s="137"/>
      <c r="AX171" s="137"/>
      <c r="AY171" s="137"/>
      <c r="AZ171" s="137"/>
      <c r="BA171" s="137"/>
      <c r="BB171" s="137"/>
      <c r="BC171" s="137"/>
      <c r="BD171" s="137"/>
    </row>
    <row r="172" spans="33:56" ht="18" customHeight="1">
      <c r="AG172" s="137"/>
      <c r="AH172" s="113"/>
      <c r="AI172" s="113"/>
      <c r="AJ172" s="113"/>
      <c r="AK172" s="113"/>
      <c r="AL172" s="113"/>
      <c r="AM172" s="113"/>
      <c r="AN172" s="113"/>
      <c r="AO172" s="113"/>
      <c r="AP172" s="113"/>
      <c r="AQ172" s="113"/>
      <c r="AR172" s="113"/>
      <c r="AS172" s="113"/>
      <c r="AT172" s="137"/>
      <c r="AU172" s="137"/>
      <c r="AV172" s="137"/>
      <c r="AW172" s="137"/>
      <c r="AX172" s="137"/>
      <c r="AY172" s="137"/>
      <c r="AZ172" s="137"/>
      <c r="BA172" s="137"/>
      <c r="BB172" s="137"/>
      <c r="BC172" s="137"/>
      <c r="BD172" s="137"/>
    </row>
    <row r="173" spans="33:56" ht="18" customHeight="1">
      <c r="AG173" s="137"/>
      <c r="AH173" s="113"/>
      <c r="AI173" s="113"/>
      <c r="AJ173" s="113"/>
      <c r="AK173" s="113"/>
      <c r="AL173" s="113"/>
      <c r="AM173" s="113"/>
      <c r="AN173" s="113"/>
      <c r="AO173" s="113"/>
      <c r="AP173" s="113"/>
      <c r="AQ173" s="113"/>
      <c r="AR173" s="113"/>
      <c r="AS173" s="113"/>
      <c r="AT173" s="137"/>
      <c r="AU173" s="137"/>
      <c r="AV173" s="137"/>
      <c r="AW173" s="137"/>
      <c r="AX173" s="137"/>
      <c r="AY173" s="137"/>
      <c r="AZ173" s="137"/>
      <c r="BA173" s="137"/>
      <c r="BB173" s="137"/>
      <c r="BC173" s="137"/>
      <c r="BD173" s="137"/>
    </row>
    <row r="174" spans="33:56" ht="18" customHeight="1">
      <c r="AG174" s="137"/>
      <c r="AH174" s="113"/>
      <c r="AI174" s="113"/>
      <c r="AJ174" s="113"/>
      <c r="AK174" s="113"/>
      <c r="AL174" s="113"/>
      <c r="AM174" s="113"/>
      <c r="AN174" s="113"/>
      <c r="AO174" s="113"/>
      <c r="AP174" s="113"/>
      <c r="AQ174" s="113"/>
      <c r="AR174" s="113"/>
      <c r="AS174" s="113"/>
      <c r="AT174" s="137"/>
      <c r="AU174" s="137"/>
      <c r="AV174" s="137"/>
      <c r="AW174" s="137"/>
      <c r="AX174" s="137"/>
      <c r="AY174" s="137"/>
      <c r="AZ174" s="137"/>
      <c r="BA174" s="137"/>
      <c r="BB174" s="137"/>
      <c r="BC174" s="137"/>
      <c r="BD174" s="137"/>
    </row>
    <row r="175" spans="33:56" ht="18" customHeight="1">
      <c r="AG175" s="137"/>
      <c r="AH175" s="113"/>
      <c r="AI175" s="113"/>
      <c r="AJ175" s="113"/>
      <c r="AK175" s="113"/>
      <c r="AL175" s="113"/>
      <c r="AM175" s="113"/>
      <c r="AN175" s="113"/>
      <c r="AO175" s="113"/>
      <c r="AP175" s="113"/>
      <c r="AQ175" s="113"/>
      <c r="AR175" s="113"/>
      <c r="AS175" s="113"/>
      <c r="AT175" s="137"/>
      <c r="AU175" s="137"/>
      <c r="AV175" s="137"/>
      <c r="AW175" s="137"/>
      <c r="AX175" s="137"/>
      <c r="AY175" s="137"/>
      <c r="AZ175" s="137"/>
      <c r="BA175" s="137"/>
      <c r="BB175" s="137"/>
      <c r="BC175" s="137"/>
      <c r="BD175" s="137"/>
    </row>
    <row r="176" spans="33:56" ht="18" customHeight="1">
      <c r="AG176" s="137"/>
      <c r="AH176" s="113"/>
      <c r="AI176" s="113"/>
      <c r="AJ176" s="113"/>
      <c r="AK176" s="113"/>
      <c r="AL176" s="113"/>
      <c r="AM176" s="113"/>
      <c r="AN176" s="113"/>
      <c r="AO176" s="113"/>
      <c r="AP176" s="113"/>
      <c r="AQ176" s="113"/>
      <c r="AR176" s="113"/>
      <c r="AS176" s="113"/>
      <c r="AT176" s="137"/>
      <c r="AU176" s="137"/>
      <c r="AV176" s="137"/>
      <c r="AW176" s="137"/>
      <c r="AX176" s="137"/>
      <c r="AY176" s="137"/>
      <c r="AZ176" s="137"/>
      <c r="BA176" s="137"/>
      <c r="BB176" s="137"/>
      <c r="BC176" s="137"/>
      <c r="BD176" s="137"/>
    </row>
    <row r="177" spans="33:56" ht="18" customHeight="1">
      <c r="AG177" s="137"/>
      <c r="AH177" s="113"/>
      <c r="AI177" s="113"/>
      <c r="AJ177" s="113"/>
      <c r="AK177" s="113"/>
      <c r="AL177" s="113"/>
      <c r="AM177" s="113"/>
      <c r="AN177" s="113"/>
      <c r="AO177" s="113"/>
      <c r="AP177" s="113"/>
      <c r="AQ177" s="113"/>
      <c r="AR177" s="113"/>
      <c r="AS177" s="113"/>
      <c r="AT177" s="137"/>
      <c r="AU177" s="137"/>
      <c r="AV177" s="137"/>
      <c r="AW177" s="137"/>
      <c r="AX177" s="137"/>
      <c r="AY177" s="137"/>
      <c r="AZ177" s="137"/>
      <c r="BA177" s="137"/>
      <c r="BB177" s="137"/>
      <c r="BC177" s="137"/>
      <c r="BD177" s="137"/>
    </row>
    <row r="178" spans="33:56" ht="18" customHeight="1">
      <c r="AG178" s="137"/>
      <c r="AH178" s="113"/>
      <c r="AI178" s="113"/>
      <c r="AJ178" s="113"/>
      <c r="AK178" s="113"/>
      <c r="AL178" s="113"/>
      <c r="AM178" s="113"/>
      <c r="AN178" s="113"/>
      <c r="AO178" s="113"/>
      <c r="AP178" s="113"/>
      <c r="AQ178" s="113"/>
      <c r="AR178" s="113"/>
      <c r="AS178" s="113"/>
      <c r="AT178" s="137"/>
      <c r="AU178" s="137"/>
      <c r="AV178" s="137"/>
      <c r="AW178" s="137"/>
      <c r="AX178" s="137"/>
      <c r="AY178" s="137"/>
      <c r="AZ178" s="137"/>
      <c r="BA178" s="137"/>
      <c r="BB178" s="137"/>
      <c r="BC178" s="137"/>
      <c r="BD178" s="137"/>
    </row>
    <row r="179" spans="33:56" ht="18" customHeight="1">
      <c r="AG179" s="137"/>
      <c r="AH179" s="113"/>
      <c r="AI179" s="113"/>
      <c r="AJ179" s="113"/>
      <c r="AK179" s="113"/>
      <c r="AL179" s="113"/>
      <c r="AM179" s="113"/>
      <c r="AN179" s="113"/>
      <c r="AO179" s="113"/>
      <c r="AP179" s="113"/>
      <c r="AQ179" s="113"/>
      <c r="AR179" s="113"/>
      <c r="AS179" s="113"/>
      <c r="AT179" s="137"/>
      <c r="AU179" s="137"/>
      <c r="AV179" s="137"/>
      <c r="AW179" s="137"/>
      <c r="AX179" s="137"/>
      <c r="AY179" s="137"/>
      <c r="AZ179" s="137"/>
      <c r="BA179" s="137"/>
      <c r="BB179" s="137"/>
      <c r="BC179" s="137"/>
      <c r="BD179" s="137"/>
    </row>
    <row r="180" spans="33:56" ht="18" customHeight="1">
      <c r="AG180" s="137"/>
      <c r="AH180" s="113"/>
      <c r="AI180" s="113"/>
      <c r="AJ180" s="113"/>
      <c r="AK180" s="113"/>
      <c r="AL180" s="113"/>
      <c r="AM180" s="113"/>
      <c r="AN180" s="113"/>
      <c r="AO180" s="113"/>
      <c r="AP180" s="113"/>
      <c r="AQ180" s="113"/>
      <c r="AR180" s="113"/>
      <c r="AS180" s="113"/>
      <c r="AT180" s="137"/>
      <c r="AU180" s="137"/>
      <c r="AV180" s="137"/>
      <c r="AW180" s="137"/>
      <c r="AX180" s="137"/>
      <c r="AY180" s="137"/>
      <c r="AZ180" s="137"/>
      <c r="BA180" s="137"/>
      <c r="BB180" s="137"/>
      <c r="BC180" s="137"/>
      <c r="BD180" s="137"/>
    </row>
    <row r="181" spans="33:56" ht="18" customHeight="1">
      <c r="AG181" s="137"/>
      <c r="AH181" s="113"/>
      <c r="AI181" s="113"/>
      <c r="AJ181" s="113"/>
      <c r="AK181" s="113"/>
      <c r="AL181" s="113"/>
      <c r="AM181" s="113"/>
      <c r="AN181" s="113"/>
      <c r="AO181" s="113"/>
      <c r="AP181" s="113"/>
      <c r="AQ181" s="113"/>
      <c r="AR181" s="113"/>
      <c r="AS181" s="113"/>
      <c r="AT181" s="137"/>
      <c r="AU181" s="137"/>
      <c r="AV181" s="137"/>
      <c r="AW181" s="137"/>
      <c r="AX181" s="137"/>
      <c r="AY181" s="137"/>
      <c r="AZ181" s="137"/>
      <c r="BA181" s="137"/>
      <c r="BB181" s="137"/>
      <c r="BC181" s="137"/>
      <c r="BD181" s="137"/>
    </row>
    <row r="182" spans="33:56" ht="18" customHeight="1">
      <c r="AG182" s="137"/>
      <c r="AH182" s="113"/>
      <c r="AI182" s="113"/>
      <c r="AJ182" s="113"/>
      <c r="AK182" s="113"/>
      <c r="AL182" s="113"/>
      <c r="AM182" s="113"/>
      <c r="AN182" s="113"/>
      <c r="AO182" s="113"/>
      <c r="AP182" s="113"/>
      <c r="AQ182" s="113"/>
      <c r="AR182" s="113"/>
      <c r="AS182" s="113"/>
      <c r="AT182" s="137"/>
      <c r="AU182" s="137"/>
      <c r="AV182" s="137"/>
      <c r="AW182" s="137"/>
      <c r="AX182" s="137"/>
      <c r="AY182" s="137"/>
      <c r="AZ182" s="137"/>
      <c r="BA182" s="137"/>
      <c r="BB182" s="137"/>
      <c r="BC182" s="137"/>
      <c r="BD182" s="137"/>
    </row>
    <row r="183" spans="33:56" ht="18" customHeight="1">
      <c r="AG183" s="137"/>
      <c r="AH183" s="113"/>
      <c r="AI183" s="113"/>
      <c r="AJ183" s="113"/>
      <c r="AK183" s="113"/>
      <c r="AL183" s="113"/>
      <c r="AM183" s="113"/>
      <c r="AN183" s="113"/>
      <c r="AO183" s="113"/>
      <c r="AP183" s="113"/>
      <c r="AQ183" s="113"/>
      <c r="AR183" s="113"/>
      <c r="AS183" s="113"/>
      <c r="AT183" s="137"/>
      <c r="AU183" s="137"/>
      <c r="AV183" s="137"/>
      <c r="AW183" s="137"/>
      <c r="AX183" s="137"/>
      <c r="AY183" s="137"/>
      <c r="AZ183" s="137"/>
      <c r="BA183" s="137"/>
      <c r="BB183" s="137"/>
      <c r="BC183" s="137"/>
      <c r="BD183" s="137"/>
    </row>
    <row r="184" spans="33:56" ht="18" customHeight="1">
      <c r="AG184" s="137"/>
      <c r="AH184" s="113"/>
      <c r="AI184" s="113"/>
      <c r="AJ184" s="113"/>
      <c r="AK184" s="113"/>
      <c r="AL184" s="113"/>
      <c r="AM184" s="113"/>
      <c r="AN184" s="113"/>
      <c r="AO184" s="113"/>
      <c r="AP184" s="113"/>
      <c r="AQ184" s="113"/>
      <c r="AR184" s="113"/>
      <c r="AS184" s="113"/>
      <c r="AT184" s="137"/>
      <c r="AU184" s="137"/>
      <c r="AV184" s="137"/>
      <c r="AW184" s="137"/>
      <c r="AX184" s="137"/>
      <c r="AY184" s="137"/>
      <c r="AZ184" s="137"/>
      <c r="BA184" s="137"/>
      <c r="BB184" s="137"/>
      <c r="BC184" s="137"/>
      <c r="BD184" s="137"/>
    </row>
    <row r="185" spans="33:56" ht="18" customHeight="1">
      <c r="AG185" s="137"/>
      <c r="AH185" s="113"/>
      <c r="AI185" s="113"/>
      <c r="AJ185" s="113"/>
      <c r="AK185" s="113"/>
      <c r="AL185" s="113"/>
      <c r="AM185" s="113"/>
      <c r="AN185" s="113"/>
      <c r="AO185" s="113"/>
      <c r="AP185" s="113"/>
      <c r="AQ185" s="113"/>
      <c r="AR185" s="113"/>
      <c r="AS185" s="113"/>
      <c r="AT185" s="137"/>
      <c r="AU185" s="137"/>
      <c r="AV185" s="137"/>
      <c r="AW185" s="137"/>
      <c r="AX185" s="137"/>
      <c r="AY185" s="137"/>
      <c r="AZ185" s="137"/>
      <c r="BA185" s="137"/>
      <c r="BB185" s="137"/>
      <c r="BC185" s="137"/>
      <c r="BD185" s="137"/>
    </row>
    <row r="186" spans="33:56" ht="18" customHeight="1">
      <c r="AG186" s="137"/>
      <c r="AH186" s="113"/>
      <c r="AI186" s="113"/>
      <c r="AJ186" s="113"/>
      <c r="AK186" s="113"/>
      <c r="AL186" s="113"/>
      <c r="AM186" s="113"/>
      <c r="AN186" s="113"/>
      <c r="AO186" s="113"/>
      <c r="AP186" s="113"/>
      <c r="AQ186" s="113"/>
      <c r="AR186" s="113"/>
      <c r="AS186" s="113"/>
      <c r="AT186" s="137"/>
      <c r="AU186" s="137"/>
      <c r="AV186" s="137"/>
      <c r="AW186" s="137"/>
      <c r="AX186" s="137"/>
      <c r="AY186" s="137"/>
      <c r="AZ186" s="137"/>
      <c r="BA186" s="137"/>
      <c r="BB186" s="137"/>
      <c r="BC186" s="137"/>
      <c r="BD186" s="137"/>
    </row>
    <row r="187" spans="33:56" ht="18" customHeight="1">
      <c r="AG187" s="137"/>
      <c r="AH187" s="113"/>
      <c r="AI187" s="113"/>
      <c r="AJ187" s="113"/>
      <c r="AK187" s="113"/>
      <c r="AL187" s="113"/>
      <c r="AM187" s="113"/>
      <c r="AN187" s="113"/>
      <c r="AO187" s="113"/>
      <c r="AP187" s="113"/>
      <c r="AQ187" s="113"/>
      <c r="AR187" s="113"/>
      <c r="AS187" s="113"/>
      <c r="AT187" s="137"/>
      <c r="AU187" s="137"/>
      <c r="AV187" s="137"/>
      <c r="AW187" s="137"/>
      <c r="AX187" s="137"/>
      <c r="AY187" s="137"/>
      <c r="AZ187" s="137"/>
      <c r="BA187" s="137"/>
      <c r="BB187" s="137"/>
      <c r="BC187" s="137"/>
      <c r="BD187" s="137"/>
    </row>
    <row r="188" spans="33:56" ht="18" customHeight="1">
      <c r="AG188" s="137"/>
      <c r="AH188" s="113"/>
      <c r="AI188" s="113"/>
      <c r="AJ188" s="113"/>
      <c r="AK188" s="113"/>
      <c r="AL188" s="113"/>
      <c r="AM188" s="113"/>
      <c r="AN188" s="113"/>
      <c r="AO188" s="113"/>
      <c r="AP188" s="113"/>
      <c r="AQ188" s="113"/>
      <c r="AR188" s="113"/>
      <c r="AS188" s="113"/>
      <c r="AT188" s="137"/>
      <c r="AU188" s="137"/>
      <c r="AV188" s="137"/>
      <c r="AW188" s="137"/>
      <c r="AX188" s="137"/>
      <c r="AY188" s="137"/>
      <c r="AZ188" s="137"/>
      <c r="BA188" s="137"/>
      <c r="BB188" s="137"/>
      <c r="BC188" s="137"/>
      <c r="BD188" s="137"/>
    </row>
    <row r="189" spans="33:56" ht="18" customHeight="1">
      <c r="AG189" s="137"/>
      <c r="AH189" s="113"/>
      <c r="AI189" s="113"/>
      <c r="AJ189" s="113"/>
      <c r="AK189" s="113"/>
      <c r="AL189" s="113"/>
      <c r="AM189" s="113"/>
      <c r="AN189" s="113"/>
      <c r="AO189" s="113"/>
      <c r="AP189" s="113"/>
      <c r="AQ189" s="113"/>
      <c r="AR189" s="113"/>
      <c r="AS189" s="113"/>
      <c r="AT189" s="137"/>
      <c r="AU189" s="137"/>
      <c r="AV189" s="137"/>
      <c r="AW189" s="137"/>
      <c r="AX189" s="137"/>
      <c r="AY189" s="137"/>
      <c r="AZ189" s="137"/>
      <c r="BA189" s="137"/>
      <c r="BB189" s="137"/>
      <c r="BC189" s="137"/>
      <c r="BD189" s="137"/>
    </row>
    <row r="190" spans="33:56" ht="18" customHeight="1">
      <c r="AG190" s="137"/>
      <c r="AH190" s="113"/>
      <c r="AI190" s="113"/>
      <c r="AJ190" s="113"/>
      <c r="AK190" s="113"/>
      <c r="AL190" s="113"/>
      <c r="AM190" s="113"/>
      <c r="AN190" s="113"/>
      <c r="AO190" s="113"/>
      <c r="AP190" s="113"/>
      <c r="AQ190" s="113"/>
      <c r="AR190" s="113"/>
      <c r="AS190" s="113"/>
      <c r="AT190" s="137"/>
      <c r="AU190" s="137"/>
      <c r="AV190" s="137"/>
      <c r="AW190" s="137"/>
      <c r="AX190" s="137"/>
      <c r="AY190" s="137"/>
      <c r="AZ190" s="137"/>
      <c r="BA190" s="137"/>
      <c r="BB190" s="137"/>
      <c r="BC190" s="137"/>
      <c r="BD190" s="137"/>
    </row>
    <row r="191" spans="33:56" ht="18" customHeight="1">
      <c r="AG191" s="137"/>
      <c r="AH191" s="113"/>
      <c r="AI191" s="113"/>
      <c r="AJ191" s="113"/>
      <c r="AK191" s="113"/>
      <c r="AL191" s="113"/>
      <c r="AM191" s="113"/>
      <c r="AN191" s="113"/>
      <c r="AO191" s="113"/>
      <c r="AP191" s="113"/>
      <c r="AQ191" s="113"/>
      <c r="AR191" s="113"/>
      <c r="AS191" s="113"/>
      <c r="AT191" s="137"/>
      <c r="AU191" s="137"/>
      <c r="AV191" s="137"/>
      <c r="AW191" s="137"/>
      <c r="AX191" s="137"/>
      <c r="AY191" s="137"/>
      <c r="AZ191" s="137"/>
      <c r="BA191" s="137"/>
      <c r="BB191" s="137"/>
      <c r="BC191" s="137"/>
      <c r="BD191" s="137"/>
    </row>
    <row r="192" spans="33:56" ht="18" customHeight="1">
      <c r="AG192" s="137"/>
      <c r="AH192" s="113"/>
      <c r="AI192" s="113"/>
      <c r="AJ192" s="113"/>
      <c r="AK192" s="113"/>
      <c r="AL192" s="113"/>
      <c r="AM192" s="113"/>
      <c r="AN192" s="113"/>
      <c r="AO192" s="113"/>
      <c r="AP192" s="113"/>
      <c r="AQ192" s="113"/>
      <c r="AR192" s="113"/>
      <c r="AS192" s="113"/>
      <c r="AT192" s="137"/>
      <c r="AU192" s="137"/>
      <c r="AV192" s="137"/>
      <c r="AW192" s="137"/>
      <c r="AX192" s="137"/>
      <c r="AY192" s="137"/>
      <c r="AZ192" s="137"/>
      <c r="BA192" s="137"/>
      <c r="BB192" s="137"/>
      <c r="BC192" s="137"/>
      <c r="BD192" s="137"/>
    </row>
    <row r="193" spans="33:56" ht="18" customHeight="1">
      <c r="AG193" s="137"/>
      <c r="AH193" s="113"/>
      <c r="AI193" s="113"/>
      <c r="AJ193" s="113"/>
      <c r="AK193" s="113"/>
      <c r="AL193" s="113"/>
      <c r="AM193" s="113"/>
      <c r="AN193" s="113"/>
      <c r="AO193" s="113"/>
      <c r="AP193" s="113"/>
      <c r="AQ193" s="113"/>
      <c r="AR193" s="113"/>
      <c r="AS193" s="113"/>
      <c r="AT193" s="137"/>
      <c r="AU193" s="137"/>
      <c r="AV193" s="137"/>
      <c r="AW193" s="137"/>
      <c r="AX193" s="137"/>
      <c r="AY193" s="137"/>
      <c r="AZ193" s="137"/>
      <c r="BA193" s="137"/>
      <c r="BB193" s="137"/>
      <c r="BC193" s="137"/>
      <c r="BD193" s="137"/>
    </row>
    <row r="194" spans="33:56" ht="18" customHeight="1">
      <c r="AG194" s="137"/>
      <c r="AH194" s="113"/>
      <c r="AI194" s="113"/>
      <c r="AJ194" s="113"/>
      <c r="AK194" s="113"/>
      <c r="AL194" s="113"/>
      <c r="AM194" s="113"/>
      <c r="AN194" s="113"/>
      <c r="AO194" s="113"/>
      <c r="AP194" s="113"/>
      <c r="AQ194" s="113"/>
      <c r="AR194" s="113"/>
      <c r="AS194" s="113"/>
      <c r="AT194" s="137"/>
      <c r="AU194" s="137"/>
      <c r="AV194" s="137"/>
      <c r="AW194" s="137"/>
      <c r="AX194" s="137"/>
      <c r="AY194" s="137"/>
      <c r="AZ194" s="137"/>
      <c r="BA194" s="137"/>
      <c r="BB194" s="137"/>
      <c r="BC194" s="137"/>
      <c r="BD194" s="137"/>
    </row>
    <row r="195" spans="33:56" ht="18" customHeight="1">
      <c r="AG195" s="137"/>
      <c r="AH195" s="113"/>
      <c r="AI195" s="113"/>
      <c r="AJ195" s="113"/>
      <c r="AK195" s="113"/>
      <c r="AL195" s="113"/>
      <c r="AM195" s="113"/>
      <c r="AN195" s="113"/>
      <c r="AO195" s="113"/>
      <c r="AP195" s="113"/>
      <c r="AQ195" s="113"/>
      <c r="AR195" s="113"/>
      <c r="AS195" s="113"/>
      <c r="AT195" s="137"/>
      <c r="AU195" s="137"/>
      <c r="AV195" s="137"/>
      <c r="AW195" s="137"/>
      <c r="AX195" s="137"/>
      <c r="AY195" s="137"/>
      <c r="AZ195" s="137"/>
      <c r="BA195" s="137"/>
      <c r="BB195" s="137"/>
      <c r="BC195" s="137"/>
      <c r="BD195" s="137"/>
    </row>
    <row r="196" spans="33:56" ht="18" customHeight="1">
      <c r="AG196" s="137"/>
      <c r="AH196" s="113"/>
      <c r="AI196" s="113"/>
      <c r="AJ196" s="113"/>
      <c r="AK196" s="113"/>
      <c r="AL196" s="113"/>
      <c r="AM196" s="113"/>
      <c r="AN196" s="113"/>
      <c r="AO196" s="113"/>
      <c r="AP196" s="113"/>
      <c r="AQ196" s="113"/>
      <c r="AR196" s="113"/>
      <c r="AS196" s="113"/>
      <c r="AT196" s="137"/>
      <c r="AU196" s="137"/>
      <c r="AV196" s="137"/>
      <c r="AW196" s="137"/>
      <c r="AX196" s="137"/>
      <c r="AY196" s="137"/>
      <c r="AZ196" s="137"/>
      <c r="BA196" s="137"/>
      <c r="BB196" s="137"/>
      <c r="BC196" s="137"/>
      <c r="BD196" s="137"/>
    </row>
    <row r="197" spans="33:56" ht="18" customHeight="1">
      <c r="AG197" s="137"/>
      <c r="AH197" s="113"/>
      <c r="AI197" s="113"/>
      <c r="AJ197" s="113"/>
      <c r="AK197" s="113"/>
      <c r="AL197" s="113"/>
      <c r="AM197" s="113"/>
      <c r="AN197" s="113"/>
      <c r="AO197" s="113"/>
      <c r="AP197" s="113"/>
      <c r="AQ197" s="113"/>
      <c r="AR197" s="113"/>
      <c r="AS197" s="113"/>
      <c r="AT197" s="137"/>
      <c r="AU197" s="137"/>
      <c r="AV197" s="137"/>
      <c r="AW197" s="137"/>
      <c r="AX197" s="137"/>
      <c r="AY197" s="137"/>
      <c r="AZ197" s="137"/>
      <c r="BA197" s="137"/>
      <c r="BB197" s="137"/>
      <c r="BC197" s="137"/>
      <c r="BD197" s="137"/>
    </row>
    <row r="198" spans="33:56" ht="18" customHeight="1">
      <c r="AG198" s="137"/>
      <c r="AH198" s="113"/>
      <c r="AI198" s="113"/>
      <c r="AJ198" s="113"/>
      <c r="AK198" s="113"/>
      <c r="AL198" s="113"/>
      <c r="AM198" s="113"/>
      <c r="AN198" s="113"/>
      <c r="AO198" s="113"/>
      <c r="AP198" s="113"/>
      <c r="AQ198" s="113"/>
      <c r="AR198" s="113"/>
      <c r="AS198" s="113"/>
      <c r="AT198" s="137"/>
      <c r="AU198" s="137"/>
      <c r="AV198" s="137"/>
      <c r="AW198" s="137"/>
      <c r="AX198" s="137"/>
      <c r="AY198" s="137"/>
      <c r="AZ198" s="137"/>
      <c r="BA198" s="137"/>
      <c r="BB198" s="137"/>
      <c r="BC198" s="137"/>
      <c r="BD198" s="137"/>
    </row>
    <row r="199" spans="33:56" ht="18" customHeight="1">
      <c r="AG199" s="137"/>
      <c r="AH199" s="113"/>
      <c r="AI199" s="113"/>
      <c r="AJ199" s="113"/>
      <c r="AK199" s="113"/>
      <c r="AL199" s="113"/>
      <c r="AM199" s="113"/>
      <c r="AN199" s="113"/>
      <c r="AO199" s="113"/>
      <c r="AP199" s="113"/>
      <c r="AQ199" s="113"/>
      <c r="AR199" s="113"/>
      <c r="AS199" s="113"/>
      <c r="AT199" s="137"/>
      <c r="AU199" s="137"/>
      <c r="AV199" s="137"/>
      <c r="AW199" s="137"/>
      <c r="AX199" s="137"/>
      <c r="AY199" s="137"/>
      <c r="AZ199" s="137"/>
      <c r="BA199" s="137"/>
      <c r="BB199" s="137"/>
      <c r="BC199" s="137"/>
      <c r="BD199" s="137"/>
    </row>
    <row r="200" spans="33:56" ht="18" customHeight="1">
      <c r="AG200" s="137"/>
      <c r="AH200" s="113"/>
      <c r="AI200" s="113"/>
      <c r="AJ200" s="113"/>
      <c r="AK200" s="113"/>
      <c r="AL200" s="113"/>
      <c r="AM200" s="113"/>
      <c r="AN200" s="113"/>
      <c r="AO200" s="113"/>
      <c r="AP200" s="113"/>
      <c r="AQ200" s="113"/>
      <c r="AR200" s="113"/>
      <c r="AS200" s="113"/>
      <c r="AT200" s="137"/>
      <c r="AU200" s="137"/>
      <c r="AV200" s="137"/>
      <c r="AW200" s="137"/>
      <c r="AX200" s="137"/>
      <c r="AY200" s="137"/>
      <c r="AZ200" s="137"/>
      <c r="BA200" s="137"/>
      <c r="BB200" s="137"/>
      <c r="BC200" s="137"/>
      <c r="BD200" s="137"/>
    </row>
    <row r="201" spans="33:56" ht="18" customHeight="1">
      <c r="AG201" s="137"/>
      <c r="AH201" s="113"/>
      <c r="AI201" s="113"/>
      <c r="AJ201" s="113"/>
      <c r="AK201" s="113"/>
      <c r="AL201" s="113"/>
      <c r="AM201" s="113"/>
      <c r="AN201" s="113"/>
      <c r="AO201" s="113"/>
      <c r="AP201" s="113"/>
      <c r="AQ201" s="113"/>
      <c r="AR201" s="113"/>
      <c r="AS201" s="113"/>
      <c r="AT201" s="137"/>
      <c r="AU201" s="137"/>
      <c r="AV201" s="137"/>
      <c r="AW201" s="137"/>
      <c r="AX201" s="137"/>
      <c r="AY201" s="137"/>
      <c r="AZ201" s="137"/>
      <c r="BA201" s="137"/>
      <c r="BB201" s="137"/>
      <c r="BC201" s="137"/>
      <c r="BD201" s="137"/>
    </row>
    <row r="202" spans="33:56" ht="18" customHeight="1">
      <c r="AG202" s="137"/>
      <c r="AH202" s="113"/>
      <c r="AI202" s="113"/>
      <c r="AJ202" s="113"/>
      <c r="AK202" s="113"/>
      <c r="AL202" s="113"/>
      <c r="AM202" s="113"/>
      <c r="AN202" s="113"/>
      <c r="AO202" s="113"/>
      <c r="AP202" s="113"/>
      <c r="AQ202" s="113"/>
      <c r="AR202" s="113"/>
      <c r="AS202" s="113"/>
      <c r="AT202" s="137"/>
      <c r="AU202" s="137"/>
      <c r="AV202" s="137"/>
      <c r="AW202" s="137"/>
      <c r="AX202" s="137"/>
      <c r="AY202" s="137"/>
      <c r="AZ202" s="137"/>
      <c r="BA202" s="137"/>
      <c r="BB202" s="137"/>
      <c r="BC202" s="137"/>
      <c r="BD202" s="137"/>
    </row>
    <row r="203" spans="33:56" ht="18" customHeight="1">
      <c r="AG203" s="137"/>
      <c r="AH203" s="113"/>
      <c r="AI203" s="113"/>
      <c r="AJ203" s="113"/>
      <c r="AK203" s="113"/>
      <c r="AL203" s="113"/>
      <c r="AM203" s="113"/>
      <c r="AN203" s="113"/>
      <c r="AO203" s="113"/>
      <c r="AP203" s="113"/>
      <c r="AQ203" s="113"/>
      <c r="AR203" s="113"/>
      <c r="AS203" s="113"/>
      <c r="AT203" s="137"/>
      <c r="AU203" s="137"/>
      <c r="AV203" s="137"/>
      <c r="AW203" s="137"/>
      <c r="AX203" s="137"/>
      <c r="AY203" s="137"/>
      <c r="AZ203" s="137"/>
      <c r="BA203" s="137"/>
      <c r="BB203" s="137"/>
      <c r="BC203" s="137"/>
      <c r="BD203" s="137"/>
    </row>
    <row r="204" spans="33:56" ht="18" customHeight="1">
      <c r="AG204" s="137"/>
      <c r="AH204" s="113"/>
      <c r="AI204" s="113"/>
      <c r="AJ204" s="113"/>
      <c r="AK204" s="113"/>
      <c r="AL204" s="113"/>
      <c r="AM204" s="113"/>
      <c r="AN204" s="113"/>
      <c r="AO204" s="113"/>
      <c r="AP204" s="113"/>
      <c r="AQ204" s="113"/>
      <c r="AR204" s="113"/>
      <c r="AS204" s="113"/>
      <c r="AT204" s="137"/>
      <c r="AU204" s="137"/>
      <c r="AV204" s="137"/>
      <c r="AW204" s="137"/>
      <c r="AX204" s="137"/>
      <c r="AY204" s="137"/>
      <c r="AZ204" s="137"/>
      <c r="BA204" s="137"/>
      <c r="BB204" s="137"/>
      <c r="BC204" s="137"/>
      <c r="BD204" s="137"/>
    </row>
    <row r="205" spans="33:56" ht="18" customHeight="1">
      <c r="AG205" s="137"/>
      <c r="AH205" s="113"/>
      <c r="AI205" s="113"/>
      <c r="AJ205" s="113"/>
      <c r="AK205" s="113"/>
      <c r="AL205" s="113"/>
      <c r="AM205" s="113"/>
      <c r="AN205" s="113"/>
      <c r="AO205" s="113"/>
      <c r="AP205" s="113"/>
      <c r="AQ205" s="113"/>
      <c r="AR205" s="113"/>
      <c r="AS205" s="113"/>
      <c r="AT205" s="137"/>
      <c r="AU205" s="137"/>
      <c r="AV205" s="137"/>
      <c r="AW205" s="137"/>
      <c r="AX205" s="137"/>
      <c r="AY205" s="137"/>
      <c r="AZ205" s="137"/>
      <c r="BA205" s="137"/>
      <c r="BB205" s="137"/>
      <c r="BC205" s="137"/>
      <c r="BD205" s="137"/>
    </row>
    <row r="206" spans="33:56" ht="18" customHeight="1">
      <c r="AG206" s="137"/>
      <c r="AH206" s="113"/>
      <c r="AI206" s="113"/>
      <c r="AJ206" s="113"/>
      <c r="AK206" s="113"/>
      <c r="AL206" s="113"/>
      <c r="AM206" s="113"/>
      <c r="AN206" s="113"/>
      <c r="AO206" s="113"/>
      <c r="AP206" s="113"/>
      <c r="AQ206" s="113"/>
      <c r="AR206" s="113"/>
      <c r="AS206" s="113"/>
      <c r="AT206" s="137"/>
      <c r="AU206" s="137"/>
      <c r="AV206" s="137"/>
      <c r="AW206" s="137"/>
      <c r="AX206" s="137"/>
      <c r="AY206" s="137"/>
      <c r="AZ206" s="137"/>
      <c r="BA206" s="137"/>
      <c r="BB206" s="137"/>
      <c r="BC206" s="137"/>
      <c r="BD206" s="137"/>
    </row>
    <row r="207" spans="33:56" ht="18" customHeight="1">
      <c r="AG207" s="137"/>
      <c r="AH207" s="113"/>
      <c r="AI207" s="113"/>
      <c r="AJ207" s="113"/>
      <c r="AK207" s="113"/>
      <c r="AL207" s="113"/>
      <c r="AM207" s="113"/>
      <c r="AN207" s="113"/>
      <c r="AO207" s="113"/>
      <c r="AP207" s="113"/>
      <c r="AQ207" s="113"/>
      <c r="AR207" s="113"/>
      <c r="AS207" s="113"/>
      <c r="AT207" s="137"/>
      <c r="AU207" s="137"/>
      <c r="AV207" s="137"/>
      <c r="AW207" s="137"/>
      <c r="AX207" s="137"/>
      <c r="AY207" s="137"/>
      <c r="AZ207" s="137"/>
      <c r="BA207" s="137"/>
      <c r="BB207" s="137"/>
      <c r="BC207" s="137"/>
      <c r="BD207" s="137"/>
    </row>
    <row r="208" spans="33:56" ht="18" customHeight="1">
      <c r="AG208" s="137"/>
      <c r="AH208" s="113"/>
      <c r="AI208" s="113"/>
      <c r="AJ208" s="113"/>
      <c r="AK208" s="113"/>
      <c r="AL208" s="113"/>
      <c r="AM208" s="113"/>
      <c r="AN208" s="113"/>
      <c r="AO208" s="113"/>
      <c r="AP208" s="113"/>
      <c r="AQ208" s="113"/>
      <c r="AR208" s="113"/>
      <c r="AS208" s="113"/>
      <c r="AT208" s="137"/>
      <c r="AU208" s="137"/>
      <c r="AV208" s="137"/>
      <c r="AW208" s="137"/>
      <c r="AX208" s="137"/>
      <c r="AY208" s="137"/>
      <c r="AZ208" s="137"/>
      <c r="BA208" s="137"/>
      <c r="BB208" s="137"/>
      <c r="BC208" s="137"/>
      <c r="BD208" s="137"/>
    </row>
    <row r="209" spans="33:56" ht="18" customHeight="1">
      <c r="AG209" s="137"/>
      <c r="AH209" s="113"/>
      <c r="AI209" s="113"/>
      <c r="AJ209" s="113"/>
      <c r="AK209" s="113"/>
      <c r="AL209" s="113"/>
      <c r="AM209" s="113"/>
      <c r="AN209" s="113"/>
      <c r="AO209" s="113"/>
      <c r="AP209" s="113"/>
      <c r="AQ209" s="113"/>
      <c r="AR209" s="113"/>
      <c r="AS209" s="113"/>
      <c r="AT209" s="137"/>
      <c r="AU209" s="137"/>
      <c r="AV209" s="137"/>
      <c r="AW209" s="137"/>
      <c r="AX209" s="137"/>
      <c r="AY209" s="137"/>
      <c r="AZ209" s="137"/>
      <c r="BA209" s="137"/>
      <c r="BB209" s="137"/>
      <c r="BC209" s="137"/>
      <c r="BD209" s="137"/>
    </row>
    <row r="210" spans="33:56" ht="18" customHeight="1">
      <c r="AG210" s="137"/>
      <c r="AH210" s="113"/>
      <c r="AI210" s="113"/>
      <c r="AJ210" s="113"/>
      <c r="AK210" s="113"/>
      <c r="AL210" s="113"/>
      <c r="AM210" s="113"/>
      <c r="AN210" s="113"/>
      <c r="AO210" s="113"/>
      <c r="AP210" s="113"/>
      <c r="AQ210" s="113"/>
      <c r="AR210" s="113"/>
      <c r="AS210" s="113"/>
      <c r="AT210" s="137"/>
      <c r="AU210" s="137"/>
      <c r="AV210" s="137"/>
      <c r="AW210" s="137"/>
      <c r="AX210" s="137"/>
      <c r="AY210" s="137"/>
      <c r="AZ210" s="137"/>
      <c r="BA210" s="137"/>
      <c r="BB210" s="137"/>
      <c r="BC210" s="137"/>
      <c r="BD210" s="137"/>
    </row>
    <row r="211" spans="33:56" ht="18" customHeight="1">
      <c r="AG211" s="137"/>
      <c r="AH211" s="113"/>
      <c r="AI211" s="113"/>
      <c r="AJ211" s="113"/>
      <c r="AK211" s="113"/>
      <c r="AL211" s="113"/>
      <c r="AM211" s="113"/>
      <c r="AN211" s="113"/>
      <c r="AO211" s="113"/>
      <c r="AP211" s="113"/>
      <c r="AQ211" s="113"/>
      <c r="AR211" s="113"/>
      <c r="AS211" s="113"/>
      <c r="AT211" s="137"/>
      <c r="AU211" s="137"/>
      <c r="AV211" s="137"/>
      <c r="AW211" s="137"/>
      <c r="AX211" s="137"/>
      <c r="AY211" s="137"/>
      <c r="AZ211" s="137"/>
      <c r="BA211" s="137"/>
      <c r="BB211" s="137"/>
      <c r="BC211" s="137"/>
      <c r="BD211" s="137"/>
    </row>
    <row r="212" spans="33:56" ht="18" customHeight="1">
      <c r="AG212" s="137"/>
      <c r="AH212" s="113"/>
      <c r="AI212" s="113"/>
      <c r="AJ212" s="113"/>
      <c r="AK212" s="113"/>
      <c r="AL212" s="113"/>
      <c r="AM212" s="113"/>
      <c r="AN212" s="113"/>
      <c r="AO212" s="113"/>
      <c r="AP212" s="113"/>
      <c r="AQ212" s="113"/>
      <c r="AR212" s="113"/>
      <c r="AS212" s="113"/>
      <c r="AT212" s="137"/>
      <c r="AU212" s="137"/>
      <c r="AV212" s="137"/>
      <c r="AW212" s="137"/>
      <c r="AX212" s="137"/>
      <c r="AY212" s="137"/>
      <c r="AZ212" s="137"/>
      <c r="BA212" s="137"/>
      <c r="BB212" s="137"/>
      <c r="BC212" s="137"/>
      <c r="BD212" s="137"/>
    </row>
    <row r="213" spans="33:56" ht="18" customHeight="1">
      <c r="AG213" s="137"/>
      <c r="AH213" s="113"/>
      <c r="AI213" s="113"/>
      <c r="AJ213" s="113"/>
      <c r="AK213" s="113"/>
      <c r="AL213" s="113"/>
      <c r="AM213" s="113"/>
      <c r="AN213" s="113"/>
      <c r="AO213" s="113"/>
      <c r="AP213" s="113"/>
      <c r="AQ213" s="113"/>
      <c r="AR213" s="113"/>
      <c r="AS213" s="113"/>
      <c r="AT213" s="137"/>
      <c r="AU213" s="137"/>
      <c r="AV213" s="137"/>
      <c r="AW213" s="137"/>
      <c r="AX213" s="137"/>
      <c r="AY213" s="137"/>
      <c r="AZ213" s="137"/>
      <c r="BA213" s="137"/>
      <c r="BB213" s="137"/>
      <c r="BC213" s="137"/>
      <c r="BD213" s="137"/>
    </row>
    <row r="214" spans="33:56" ht="18" customHeight="1">
      <c r="AG214" s="137"/>
      <c r="AH214" s="113"/>
      <c r="AI214" s="113"/>
      <c r="AJ214" s="113"/>
      <c r="AK214" s="113"/>
      <c r="AL214" s="113"/>
      <c r="AM214" s="113"/>
      <c r="AN214" s="113"/>
      <c r="AO214" s="113"/>
      <c r="AP214" s="113"/>
      <c r="AQ214" s="113"/>
      <c r="AR214" s="113"/>
      <c r="AS214" s="113"/>
      <c r="AT214" s="137"/>
      <c r="AU214" s="137"/>
      <c r="AV214" s="137"/>
      <c r="AW214" s="137"/>
      <c r="AX214" s="137"/>
      <c r="AY214" s="137"/>
      <c r="AZ214" s="137"/>
      <c r="BA214" s="137"/>
      <c r="BB214" s="137"/>
      <c r="BC214" s="137"/>
      <c r="BD214" s="137"/>
    </row>
    <row r="215" spans="33:56" ht="18" customHeight="1">
      <c r="AG215" s="137"/>
      <c r="AH215" s="113"/>
      <c r="AI215" s="113"/>
      <c r="AJ215" s="113"/>
      <c r="AK215" s="113"/>
      <c r="AL215" s="113"/>
      <c r="AM215" s="113"/>
      <c r="AN215" s="113"/>
      <c r="AO215" s="113"/>
      <c r="AP215" s="113"/>
      <c r="AQ215" s="113"/>
      <c r="AR215" s="113"/>
      <c r="AS215" s="113"/>
      <c r="AT215" s="137"/>
      <c r="AU215" s="137"/>
      <c r="AV215" s="137"/>
      <c r="AW215" s="137"/>
      <c r="AX215" s="137"/>
      <c r="AY215" s="137"/>
      <c r="AZ215" s="137"/>
      <c r="BA215" s="137"/>
      <c r="BB215" s="137"/>
      <c r="BC215" s="137"/>
      <c r="BD215" s="137"/>
    </row>
    <row r="216" spans="33:56" ht="18" customHeight="1">
      <c r="AG216" s="137"/>
      <c r="AH216" s="113"/>
      <c r="AI216" s="113"/>
      <c r="AJ216" s="113"/>
      <c r="AK216" s="113"/>
      <c r="AL216" s="113"/>
      <c r="AM216" s="113"/>
      <c r="AN216" s="113"/>
      <c r="AO216" s="113"/>
      <c r="AP216" s="113"/>
      <c r="AQ216" s="113"/>
      <c r="AR216" s="113"/>
      <c r="AS216" s="113"/>
      <c r="AT216" s="137"/>
      <c r="AU216" s="137"/>
      <c r="AV216" s="137"/>
      <c r="AW216" s="137"/>
      <c r="AX216" s="137"/>
      <c r="AY216" s="137"/>
      <c r="AZ216" s="137"/>
      <c r="BA216" s="137"/>
      <c r="BB216" s="137"/>
      <c r="BC216" s="137"/>
      <c r="BD216" s="137"/>
    </row>
    <row r="217" spans="33:56" ht="18" customHeight="1">
      <c r="AG217" s="137"/>
      <c r="AH217" s="113"/>
      <c r="AI217" s="113"/>
      <c r="AJ217" s="113"/>
      <c r="AK217" s="113"/>
      <c r="AL217" s="113"/>
      <c r="AM217" s="113"/>
      <c r="AN217" s="113"/>
      <c r="AO217" s="113"/>
      <c r="AP217" s="113"/>
      <c r="AQ217" s="113"/>
      <c r="AR217" s="113"/>
      <c r="AS217" s="113"/>
      <c r="AT217" s="137"/>
      <c r="AU217" s="137"/>
      <c r="AV217" s="137"/>
      <c r="AW217" s="137"/>
      <c r="AX217" s="137"/>
      <c r="AY217" s="137"/>
      <c r="AZ217" s="137"/>
      <c r="BA217" s="137"/>
      <c r="BB217" s="137"/>
      <c r="BC217" s="137"/>
      <c r="BD217" s="137"/>
    </row>
    <row r="218" spans="33:56" ht="18" customHeight="1">
      <c r="AG218" s="137"/>
      <c r="AH218" s="113"/>
      <c r="AI218" s="113"/>
      <c r="AJ218" s="113"/>
      <c r="AK218" s="113"/>
      <c r="AL218" s="113"/>
      <c r="AM218" s="113"/>
      <c r="AN218" s="113"/>
      <c r="AO218" s="113"/>
      <c r="AP218" s="113"/>
      <c r="AQ218" s="113"/>
      <c r="AR218" s="113"/>
      <c r="AS218" s="113"/>
      <c r="AT218" s="137"/>
      <c r="AU218" s="137"/>
      <c r="AV218" s="137"/>
      <c r="AW218" s="137"/>
      <c r="AX218" s="137"/>
      <c r="AY218" s="137"/>
      <c r="AZ218" s="137"/>
      <c r="BA218" s="137"/>
      <c r="BB218" s="137"/>
      <c r="BC218" s="137"/>
      <c r="BD218" s="137"/>
    </row>
    <row r="219" spans="33:56" ht="18" customHeight="1">
      <c r="AG219" s="137"/>
      <c r="AH219" s="113"/>
      <c r="AI219" s="113"/>
      <c r="AJ219" s="113"/>
      <c r="AK219" s="113"/>
      <c r="AL219" s="113"/>
      <c r="AM219" s="113"/>
      <c r="AN219" s="113"/>
      <c r="AO219" s="113"/>
      <c r="AP219" s="113"/>
      <c r="AQ219" s="113"/>
      <c r="AR219" s="113"/>
      <c r="AS219" s="113"/>
      <c r="AT219" s="137"/>
      <c r="AU219" s="137"/>
      <c r="AV219" s="137"/>
      <c r="AW219" s="137"/>
      <c r="AX219" s="137"/>
      <c r="AY219" s="137"/>
      <c r="AZ219" s="137"/>
      <c r="BA219" s="137"/>
      <c r="BB219" s="137"/>
      <c r="BC219" s="137"/>
      <c r="BD219" s="137"/>
    </row>
    <row r="220" spans="33:56" ht="18" customHeight="1">
      <c r="AG220" s="137"/>
      <c r="AH220" s="113"/>
      <c r="AI220" s="113"/>
      <c r="AJ220" s="113"/>
      <c r="AK220" s="113"/>
      <c r="AL220" s="113"/>
      <c r="AM220" s="113"/>
      <c r="AN220" s="113"/>
      <c r="AO220" s="113"/>
      <c r="AP220" s="113"/>
      <c r="AQ220" s="113"/>
      <c r="AR220" s="113"/>
      <c r="AS220" s="113"/>
      <c r="AT220" s="137"/>
      <c r="AU220" s="137"/>
      <c r="AV220" s="137"/>
      <c r="AW220" s="137"/>
      <c r="AX220" s="137"/>
      <c r="AY220" s="137"/>
      <c r="AZ220" s="137"/>
      <c r="BA220" s="137"/>
      <c r="BB220" s="137"/>
      <c r="BC220" s="137"/>
      <c r="BD220" s="137"/>
    </row>
    <row r="221" spans="33:56" ht="18" customHeight="1">
      <c r="AG221" s="137"/>
      <c r="AH221" s="113"/>
      <c r="AI221" s="113"/>
      <c r="AJ221" s="113"/>
      <c r="AK221" s="113"/>
      <c r="AL221" s="113"/>
      <c r="AM221" s="113"/>
      <c r="AN221" s="113"/>
      <c r="AO221" s="113"/>
      <c r="AP221" s="113"/>
      <c r="AQ221" s="113"/>
      <c r="AR221" s="113"/>
      <c r="AS221" s="113"/>
      <c r="AT221" s="137"/>
      <c r="AU221" s="137"/>
      <c r="AV221" s="137"/>
      <c r="AW221" s="137"/>
      <c r="AX221" s="137"/>
      <c r="AY221" s="137"/>
      <c r="AZ221" s="137"/>
      <c r="BA221" s="137"/>
      <c r="BB221" s="137"/>
      <c r="BC221" s="137"/>
      <c r="BD221" s="137"/>
    </row>
    <row r="222" spans="33:56" ht="18" customHeight="1">
      <c r="AG222" s="137"/>
      <c r="AH222" s="113"/>
      <c r="AI222" s="113"/>
      <c r="AJ222" s="113"/>
      <c r="AK222" s="113"/>
      <c r="AL222" s="113"/>
      <c r="AM222" s="113"/>
      <c r="AN222" s="113"/>
      <c r="AO222" s="113"/>
      <c r="AP222" s="113"/>
      <c r="AQ222" s="113"/>
      <c r="AR222" s="113"/>
      <c r="AS222" s="113"/>
      <c r="AT222" s="137"/>
      <c r="AU222" s="137"/>
      <c r="AV222" s="137"/>
      <c r="AW222" s="137"/>
      <c r="AX222" s="137"/>
      <c r="AY222" s="137"/>
      <c r="AZ222" s="137"/>
      <c r="BA222" s="137"/>
      <c r="BB222" s="137"/>
      <c r="BC222" s="137"/>
      <c r="BD222" s="137"/>
    </row>
    <row r="223" spans="33:56" ht="18" customHeight="1">
      <c r="AG223" s="137"/>
      <c r="AH223" s="113"/>
      <c r="AI223" s="113"/>
      <c r="AJ223" s="113"/>
      <c r="AK223" s="113"/>
      <c r="AL223" s="113"/>
      <c r="AM223" s="113"/>
      <c r="AN223" s="113"/>
      <c r="AO223" s="113"/>
      <c r="AP223" s="113"/>
      <c r="AQ223" s="113"/>
      <c r="AR223" s="113"/>
      <c r="AS223" s="113"/>
      <c r="AT223" s="137"/>
      <c r="AU223" s="137"/>
      <c r="AV223" s="137"/>
      <c r="AW223" s="137"/>
      <c r="AX223" s="137"/>
      <c r="AY223" s="137"/>
      <c r="AZ223" s="137"/>
      <c r="BA223" s="137"/>
      <c r="BB223" s="137"/>
      <c r="BC223" s="137"/>
      <c r="BD223" s="137"/>
    </row>
    <row r="224" spans="33:56" ht="18" customHeight="1">
      <c r="AG224" s="137"/>
      <c r="AH224" s="113"/>
      <c r="AI224" s="113"/>
      <c r="AJ224" s="113"/>
      <c r="AK224" s="113"/>
      <c r="AL224" s="113"/>
      <c r="AM224" s="113"/>
      <c r="AN224" s="113"/>
      <c r="AO224" s="113"/>
      <c r="AP224" s="113"/>
      <c r="AQ224" s="113"/>
      <c r="AR224" s="113"/>
      <c r="AS224" s="113"/>
      <c r="AT224" s="137"/>
      <c r="AU224" s="137"/>
      <c r="AV224" s="137"/>
      <c r="AW224" s="137"/>
      <c r="AX224" s="137"/>
      <c r="AY224" s="137"/>
      <c r="AZ224" s="137"/>
      <c r="BA224" s="137"/>
      <c r="BB224" s="137"/>
      <c r="BC224" s="137"/>
      <c r="BD224" s="137"/>
    </row>
    <row r="225" spans="33:56" ht="18" customHeight="1">
      <c r="AG225" s="137"/>
      <c r="AH225" s="113"/>
      <c r="AI225" s="113"/>
      <c r="AJ225" s="113"/>
      <c r="AK225" s="113"/>
      <c r="AL225" s="113"/>
      <c r="AM225" s="113"/>
      <c r="AN225" s="113"/>
      <c r="AO225" s="113"/>
      <c r="AP225" s="113"/>
      <c r="AQ225" s="113"/>
      <c r="AR225" s="113"/>
      <c r="AS225" s="113"/>
      <c r="AT225" s="137"/>
      <c r="AU225" s="137"/>
      <c r="AV225" s="137"/>
      <c r="AW225" s="137"/>
      <c r="AX225" s="137"/>
      <c r="AY225" s="137"/>
      <c r="AZ225" s="137"/>
      <c r="BA225" s="137"/>
      <c r="BB225" s="137"/>
      <c r="BC225" s="137"/>
      <c r="BD225" s="137"/>
    </row>
    <row r="226" spans="33:56" ht="18" customHeight="1">
      <c r="AG226" s="137"/>
      <c r="AH226" s="113"/>
      <c r="AI226" s="113"/>
      <c r="AJ226" s="113"/>
      <c r="AK226" s="113"/>
      <c r="AL226" s="113"/>
      <c r="AM226" s="113"/>
      <c r="AN226" s="113"/>
      <c r="AO226" s="113"/>
      <c r="AP226" s="113"/>
      <c r="AQ226" s="113"/>
      <c r="AR226" s="113"/>
      <c r="AS226" s="113"/>
      <c r="AT226" s="137"/>
      <c r="AU226" s="137"/>
      <c r="AV226" s="137"/>
      <c r="AW226" s="137"/>
      <c r="AX226" s="137"/>
      <c r="AY226" s="137"/>
      <c r="AZ226" s="137"/>
      <c r="BA226" s="137"/>
      <c r="BB226" s="137"/>
      <c r="BC226" s="137"/>
      <c r="BD226" s="137"/>
    </row>
    <row r="227" spans="33:56" ht="18" customHeight="1">
      <c r="AG227" s="137"/>
      <c r="AH227" s="113"/>
      <c r="AI227" s="113"/>
      <c r="AJ227" s="113"/>
      <c r="AK227" s="113"/>
      <c r="AL227" s="113"/>
      <c r="AM227" s="113"/>
      <c r="AN227" s="113"/>
      <c r="AO227" s="113"/>
      <c r="AP227" s="113"/>
      <c r="AQ227" s="113"/>
      <c r="AR227" s="113"/>
      <c r="AS227" s="113"/>
      <c r="AT227" s="137"/>
      <c r="AU227" s="137"/>
      <c r="AV227" s="137"/>
      <c r="AW227" s="137"/>
      <c r="AX227" s="137"/>
      <c r="AY227" s="137"/>
      <c r="AZ227" s="137"/>
      <c r="BA227" s="137"/>
      <c r="BB227" s="137"/>
      <c r="BC227" s="137"/>
      <c r="BD227" s="137"/>
    </row>
    <row r="228" spans="33:56" ht="18" customHeight="1">
      <c r="AG228" s="137"/>
      <c r="AH228" s="113"/>
      <c r="AI228" s="113"/>
      <c r="AJ228" s="113"/>
      <c r="AK228" s="113"/>
      <c r="AL228" s="113"/>
      <c r="AM228" s="113"/>
      <c r="AN228" s="113"/>
      <c r="AO228" s="113"/>
      <c r="AP228" s="113"/>
      <c r="AQ228" s="113"/>
      <c r="AR228" s="113"/>
      <c r="AS228" s="113"/>
      <c r="AT228" s="137"/>
      <c r="AU228" s="137"/>
      <c r="AV228" s="137"/>
      <c r="AW228" s="137"/>
      <c r="AX228" s="137"/>
      <c r="AY228" s="137"/>
      <c r="AZ228" s="137"/>
      <c r="BA228" s="137"/>
      <c r="BB228" s="137"/>
      <c r="BC228" s="137"/>
      <c r="BD228" s="137"/>
    </row>
    <row r="229" spans="33:56" ht="18" customHeight="1">
      <c r="AG229" s="137"/>
      <c r="AH229" s="113"/>
      <c r="AI229" s="113"/>
      <c r="AJ229" s="113"/>
      <c r="AK229" s="113"/>
      <c r="AL229" s="113"/>
      <c r="AM229" s="113"/>
      <c r="AN229" s="113"/>
      <c r="AO229" s="113"/>
      <c r="AP229" s="113"/>
      <c r="AQ229" s="113"/>
      <c r="AR229" s="113"/>
      <c r="AS229" s="113"/>
      <c r="AT229" s="137"/>
      <c r="AU229" s="137"/>
      <c r="AV229" s="137"/>
      <c r="AW229" s="137"/>
      <c r="AX229" s="137"/>
      <c r="AY229" s="137"/>
      <c r="AZ229" s="137"/>
      <c r="BA229" s="137"/>
      <c r="BB229" s="137"/>
      <c r="BC229" s="137"/>
      <c r="BD229" s="137"/>
    </row>
    <row r="230" spans="33:56" ht="18" customHeight="1">
      <c r="AG230" s="137"/>
      <c r="AH230" s="113"/>
      <c r="AI230" s="113"/>
      <c r="AJ230" s="113"/>
      <c r="AK230" s="113"/>
      <c r="AL230" s="113"/>
      <c r="AM230" s="113"/>
      <c r="AN230" s="113"/>
      <c r="AO230" s="113"/>
      <c r="AP230" s="113"/>
      <c r="AQ230" s="113"/>
      <c r="AR230" s="113"/>
      <c r="AS230" s="113"/>
      <c r="AT230" s="137"/>
      <c r="AU230" s="137"/>
      <c r="AV230" s="137"/>
      <c r="AW230" s="137"/>
      <c r="AX230" s="137"/>
      <c r="AY230" s="137"/>
      <c r="AZ230" s="137"/>
      <c r="BA230" s="137"/>
      <c r="BB230" s="137"/>
      <c r="BC230" s="137"/>
      <c r="BD230" s="137"/>
    </row>
    <row r="231" spans="33:56" ht="18" customHeight="1">
      <c r="AG231" s="137"/>
      <c r="AH231" s="113"/>
      <c r="AI231" s="113"/>
      <c r="AJ231" s="113"/>
      <c r="AK231" s="113"/>
      <c r="AL231" s="113"/>
      <c r="AM231" s="113"/>
      <c r="AN231" s="113"/>
      <c r="AO231" s="113"/>
      <c r="AP231" s="113"/>
      <c r="AQ231" s="113"/>
      <c r="AR231" s="113"/>
      <c r="AS231" s="113"/>
      <c r="AT231" s="137"/>
      <c r="AU231" s="137"/>
      <c r="AV231" s="137"/>
      <c r="AW231" s="137"/>
      <c r="AX231" s="137"/>
      <c r="AY231" s="137"/>
      <c r="AZ231" s="137"/>
      <c r="BA231" s="137"/>
      <c r="BB231" s="137"/>
      <c r="BC231" s="137"/>
      <c r="BD231" s="137"/>
    </row>
    <row r="232" spans="33:56" ht="18" customHeight="1">
      <c r="AG232" s="137"/>
      <c r="AH232" s="113"/>
      <c r="AI232" s="113"/>
      <c r="AJ232" s="113"/>
      <c r="AK232" s="113"/>
      <c r="AL232" s="113"/>
      <c r="AM232" s="113"/>
      <c r="AN232" s="113"/>
      <c r="AO232" s="113"/>
      <c r="AP232" s="113"/>
      <c r="AQ232" s="113"/>
      <c r="AR232" s="113"/>
      <c r="AS232" s="113"/>
      <c r="AT232" s="137"/>
      <c r="AU232" s="137"/>
      <c r="AV232" s="137"/>
      <c r="AW232" s="137"/>
      <c r="AX232" s="137"/>
      <c r="AY232" s="137"/>
      <c r="AZ232" s="137"/>
      <c r="BA232" s="137"/>
      <c r="BB232" s="137"/>
      <c r="BC232" s="137"/>
      <c r="BD232" s="137"/>
    </row>
    <row r="233" spans="33:56" ht="18" customHeight="1">
      <c r="AG233" s="137"/>
      <c r="AH233" s="113"/>
      <c r="AI233" s="113"/>
      <c r="AJ233" s="113"/>
      <c r="AK233" s="113"/>
      <c r="AL233" s="113"/>
      <c r="AM233" s="113"/>
      <c r="AN233" s="113"/>
      <c r="AO233" s="113"/>
      <c r="AP233" s="113"/>
      <c r="AQ233" s="113"/>
      <c r="AR233" s="113"/>
      <c r="AS233" s="113"/>
      <c r="AT233" s="137"/>
      <c r="AU233" s="137"/>
      <c r="AV233" s="137"/>
      <c r="AW233" s="137"/>
      <c r="AX233" s="137"/>
      <c r="AY233" s="137"/>
      <c r="AZ233" s="137"/>
      <c r="BA233" s="137"/>
      <c r="BB233" s="137"/>
      <c r="BC233" s="137"/>
      <c r="BD233" s="137"/>
    </row>
    <row r="234" spans="33:56" ht="18" customHeight="1">
      <c r="AG234" s="137"/>
      <c r="AH234" s="113"/>
      <c r="AI234" s="113"/>
      <c r="AJ234" s="113"/>
      <c r="AK234" s="113"/>
      <c r="AL234" s="113"/>
      <c r="AM234" s="113"/>
      <c r="AN234" s="113"/>
      <c r="AO234" s="113"/>
      <c r="AP234" s="113"/>
      <c r="AQ234" s="113"/>
      <c r="AR234" s="113"/>
      <c r="AS234" s="113"/>
      <c r="AT234" s="137"/>
      <c r="AU234" s="137"/>
      <c r="AV234" s="137"/>
      <c r="AW234" s="137"/>
      <c r="AX234" s="137"/>
      <c r="AY234" s="137"/>
      <c r="AZ234" s="137"/>
      <c r="BA234" s="137"/>
      <c r="BB234" s="137"/>
      <c r="BC234" s="137"/>
      <c r="BD234" s="137"/>
    </row>
    <row r="235" spans="33:56" ht="18" customHeight="1">
      <c r="AG235" s="137"/>
      <c r="AH235" s="113"/>
      <c r="AI235" s="113"/>
      <c r="AJ235" s="113"/>
      <c r="AK235" s="113"/>
      <c r="AL235" s="113"/>
      <c r="AM235" s="113"/>
      <c r="AN235" s="113"/>
      <c r="AO235" s="113"/>
      <c r="AP235" s="113"/>
      <c r="AQ235" s="113"/>
      <c r="AR235" s="113"/>
      <c r="AS235" s="113"/>
      <c r="AT235" s="137"/>
      <c r="AU235" s="137"/>
      <c r="AV235" s="137"/>
      <c r="AW235" s="137"/>
      <c r="AX235" s="137"/>
      <c r="AY235" s="137"/>
      <c r="AZ235" s="137"/>
      <c r="BA235" s="137"/>
      <c r="BB235" s="137"/>
      <c r="BC235" s="137"/>
      <c r="BD235" s="137"/>
    </row>
    <row r="236" spans="33:56" ht="18" customHeight="1">
      <c r="AG236" s="137"/>
      <c r="AH236" s="113"/>
      <c r="AI236" s="113"/>
      <c r="AJ236" s="113"/>
      <c r="AK236" s="113"/>
      <c r="AL236" s="113"/>
      <c r="AM236" s="113"/>
      <c r="AN236" s="113"/>
      <c r="AO236" s="113"/>
      <c r="AP236" s="113"/>
      <c r="AQ236" s="113"/>
      <c r="AR236" s="113"/>
      <c r="AS236" s="113"/>
      <c r="AT236" s="137"/>
      <c r="AU236" s="137"/>
      <c r="AV236" s="137"/>
      <c r="AW236" s="137"/>
      <c r="AX236" s="137"/>
      <c r="AY236" s="137"/>
      <c r="AZ236" s="137"/>
      <c r="BA236" s="137"/>
      <c r="BB236" s="137"/>
      <c r="BC236" s="137"/>
      <c r="BD236" s="137"/>
    </row>
    <row r="237" spans="33:56" ht="18" customHeight="1">
      <c r="AG237" s="137"/>
      <c r="AH237" s="113"/>
      <c r="AI237" s="113"/>
      <c r="AJ237" s="113"/>
      <c r="AK237" s="113"/>
      <c r="AL237" s="113"/>
      <c r="AM237" s="113"/>
      <c r="AN237" s="113"/>
      <c r="AO237" s="113"/>
      <c r="AP237" s="113"/>
      <c r="AQ237" s="113"/>
      <c r="AR237" s="113"/>
      <c r="AS237" s="113"/>
      <c r="AT237" s="137"/>
      <c r="AU237" s="137"/>
      <c r="AV237" s="137"/>
      <c r="AW237" s="137"/>
      <c r="AX237" s="137"/>
      <c r="AY237" s="137"/>
      <c r="AZ237" s="137"/>
      <c r="BA237" s="137"/>
      <c r="BB237" s="137"/>
      <c r="BC237" s="137"/>
      <c r="BD237" s="137"/>
    </row>
    <row r="238" spans="33:56" ht="18" customHeight="1">
      <c r="AG238" s="137"/>
      <c r="AH238" s="113"/>
      <c r="AI238" s="113"/>
      <c r="AJ238" s="113"/>
      <c r="AK238" s="113"/>
      <c r="AL238" s="113"/>
      <c r="AM238" s="113"/>
      <c r="AN238" s="113"/>
      <c r="AO238" s="113"/>
      <c r="AP238" s="113"/>
      <c r="AQ238" s="113"/>
      <c r="AR238" s="113"/>
      <c r="AS238" s="113"/>
      <c r="AT238" s="137"/>
      <c r="AU238" s="137"/>
      <c r="AV238" s="137"/>
      <c r="AW238" s="137"/>
      <c r="AX238" s="137"/>
      <c r="AY238" s="137"/>
      <c r="AZ238" s="137"/>
      <c r="BA238" s="137"/>
      <c r="BB238" s="137"/>
      <c r="BC238" s="137"/>
      <c r="BD238" s="137"/>
    </row>
    <row r="239" spans="33:56" ht="18" customHeight="1">
      <c r="AG239" s="137"/>
      <c r="AH239" s="113"/>
      <c r="AI239" s="113"/>
      <c r="AJ239" s="113"/>
      <c r="AK239" s="113"/>
      <c r="AL239" s="113"/>
      <c r="AM239" s="113"/>
      <c r="AN239" s="113"/>
      <c r="AO239" s="113"/>
      <c r="AP239" s="113"/>
      <c r="AQ239" s="113"/>
      <c r="AR239" s="113"/>
      <c r="AS239" s="113"/>
      <c r="AT239" s="137"/>
      <c r="AU239" s="137"/>
      <c r="AV239" s="137"/>
      <c r="AW239" s="137"/>
      <c r="AX239" s="137"/>
      <c r="AY239" s="137"/>
      <c r="AZ239" s="137"/>
      <c r="BA239" s="137"/>
      <c r="BB239" s="137"/>
      <c r="BC239" s="137"/>
      <c r="BD239" s="137"/>
    </row>
    <row r="240" spans="33:56" ht="18" customHeight="1">
      <c r="AG240" s="137"/>
      <c r="AH240" s="113"/>
      <c r="AI240" s="113"/>
      <c r="AJ240" s="113"/>
      <c r="AK240" s="113"/>
      <c r="AL240" s="113"/>
      <c r="AM240" s="113"/>
      <c r="AN240" s="113"/>
      <c r="AO240" s="113"/>
      <c r="AP240" s="113"/>
      <c r="AQ240" s="113"/>
      <c r="AR240" s="113"/>
      <c r="AS240" s="113"/>
      <c r="AT240" s="137"/>
      <c r="AU240" s="137"/>
      <c r="AV240" s="137"/>
      <c r="AW240" s="137"/>
      <c r="AX240" s="137"/>
      <c r="AY240" s="137"/>
      <c r="AZ240" s="137"/>
      <c r="BA240" s="137"/>
      <c r="BB240" s="137"/>
      <c r="BC240" s="137"/>
      <c r="BD240" s="137"/>
    </row>
    <row r="241" spans="33:56" ht="18" customHeight="1">
      <c r="AG241" s="137"/>
      <c r="AH241" s="113"/>
      <c r="AI241" s="113"/>
      <c r="AJ241" s="113"/>
      <c r="AK241" s="113"/>
      <c r="AL241" s="113"/>
      <c r="AM241" s="113"/>
      <c r="AN241" s="113"/>
      <c r="AO241" s="113"/>
      <c r="AP241" s="113"/>
      <c r="AQ241" s="113"/>
      <c r="AR241" s="113"/>
      <c r="AS241" s="113"/>
      <c r="AT241" s="137"/>
      <c r="AU241" s="137"/>
      <c r="AV241" s="137"/>
      <c r="AW241" s="137"/>
      <c r="AX241" s="137"/>
      <c r="AY241" s="137"/>
      <c r="AZ241" s="137"/>
      <c r="BA241" s="137"/>
      <c r="BB241" s="137"/>
      <c r="BC241" s="137"/>
      <c r="BD241" s="137"/>
    </row>
    <row r="242" spans="33:56" ht="18" customHeight="1">
      <c r="AG242" s="137"/>
      <c r="AH242" s="113"/>
      <c r="AI242" s="113"/>
      <c r="AJ242" s="113"/>
      <c r="AK242" s="113"/>
      <c r="AL242" s="113"/>
      <c r="AM242" s="113"/>
      <c r="AN242" s="113"/>
      <c r="AO242" s="113"/>
      <c r="AP242" s="113"/>
      <c r="AQ242" s="113"/>
      <c r="AR242" s="113"/>
      <c r="AS242" s="113"/>
      <c r="AT242" s="137"/>
      <c r="AU242" s="137"/>
      <c r="AV242" s="137"/>
      <c r="AW242" s="137"/>
      <c r="AX242" s="137"/>
      <c r="AY242" s="137"/>
      <c r="AZ242" s="137"/>
      <c r="BA242" s="137"/>
      <c r="BB242" s="137"/>
      <c r="BC242" s="137"/>
      <c r="BD242" s="137"/>
    </row>
    <row r="243" spans="33:56" ht="18" customHeight="1">
      <c r="AG243" s="137"/>
      <c r="AH243" s="113"/>
      <c r="AI243" s="113"/>
      <c r="AJ243" s="113"/>
      <c r="AK243" s="113"/>
      <c r="AL243" s="113"/>
      <c r="AM243" s="113"/>
      <c r="AN243" s="113"/>
      <c r="AO243" s="113"/>
      <c r="AP243" s="113"/>
      <c r="AQ243" s="113"/>
      <c r="AR243" s="113"/>
      <c r="AS243" s="113"/>
      <c r="AT243" s="137"/>
      <c r="AU243" s="137"/>
      <c r="AV243" s="137"/>
      <c r="AW243" s="137"/>
      <c r="AX243" s="137"/>
      <c r="AY243" s="137"/>
      <c r="AZ243" s="137"/>
      <c r="BA243" s="137"/>
      <c r="BB243" s="137"/>
      <c r="BC243" s="137"/>
      <c r="BD243" s="137"/>
    </row>
    <row r="244" spans="33:56" ht="18" customHeight="1">
      <c r="AG244" s="137"/>
      <c r="AH244" s="113"/>
      <c r="AI244" s="113"/>
      <c r="AJ244" s="113"/>
      <c r="AK244" s="113"/>
      <c r="AL244" s="113"/>
      <c r="AM244" s="113"/>
      <c r="AN244" s="113"/>
      <c r="AO244" s="113"/>
      <c r="AP244" s="113"/>
      <c r="AQ244" s="113"/>
      <c r="AR244" s="113"/>
      <c r="AS244" s="113"/>
      <c r="AT244" s="137"/>
      <c r="AU244" s="137"/>
      <c r="AV244" s="137"/>
      <c r="AW244" s="137"/>
      <c r="AX244" s="137"/>
      <c r="AY244" s="137"/>
      <c r="AZ244" s="137"/>
      <c r="BA244" s="137"/>
      <c r="BB244" s="137"/>
      <c r="BC244" s="137"/>
      <c r="BD244" s="137"/>
    </row>
    <row r="245" spans="33:56" ht="18" customHeight="1">
      <c r="AG245" s="137"/>
      <c r="AH245" s="113"/>
      <c r="AI245" s="113"/>
      <c r="AJ245" s="113"/>
      <c r="AK245" s="113"/>
      <c r="AL245" s="113"/>
      <c r="AM245" s="113"/>
      <c r="AN245" s="113"/>
      <c r="AO245" s="113"/>
      <c r="AP245" s="113"/>
      <c r="AQ245" s="113"/>
      <c r="AR245" s="113"/>
      <c r="AS245" s="113"/>
      <c r="AT245" s="137"/>
      <c r="AU245" s="137"/>
      <c r="AV245" s="137"/>
      <c r="AW245" s="137"/>
      <c r="AX245" s="137"/>
      <c r="AY245" s="137"/>
      <c r="AZ245" s="137"/>
      <c r="BA245" s="137"/>
      <c r="BB245" s="137"/>
      <c r="BC245" s="137"/>
      <c r="BD245" s="137"/>
    </row>
    <row r="246" spans="33:56" ht="18" customHeight="1">
      <c r="AG246" s="137"/>
      <c r="AH246" s="113"/>
      <c r="AI246" s="113"/>
      <c r="AJ246" s="113"/>
      <c r="AK246" s="113"/>
      <c r="AL246" s="113"/>
      <c r="AM246" s="113"/>
      <c r="AN246" s="113"/>
      <c r="AO246" s="113"/>
      <c r="AP246" s="113"/>
      <c r="AQ246" s="113"/>
      <c r="AR246" s="113"/>
      <c r="AS246" s="113"/>
      <c r="AT246" s="137"/>
      <c r="AU246" s="137"/>
      <c r="AV246" s="137"/>
      <c r="AW246" s="137"/>
      <c r="AX246" s="137"/>
      <c r="AY246" s="137"/>
      <c r="AZ246" s="137"/>
      <c r="BA246" s="137"/>
      <c r="BB246" s="137"/>
      <c r="BC246" s="137"/>
      <c r="BD246" s="137"/>
    </row>
    <row r="247" spans="33:56" ht="18" customHeight="1">
      <c r="AG247" s="137"/>
      <c r="AH247" s="113"/>
      <c r="AI247" s="113"/>
      <c r="AJ247" s="113"/>
      <c r="AK247" s="113"/>
      <c r="AL247" s="113"/>
      <c r="AM247" s="113"/>
      <c r="AN247" s="113"/>
      <c r="AO247" s="113"/>
      <c r="AP247" s="113"/>
      <c r="AQ247" s="113"/>
      <c r="AR247" s="113"/>
      <c r="AS247" s="113"/>
      <c r="AT247" s="137"/>
      <c r="AU247" s="137"/>
      <c r="AV247" s="137"/>
      <c r="AW247" s="137"/>
      <c r="AX247" s="137"/>
      <c r="AY247" s="137"/>
      <c r="AZ247" s="137"/>
      <c r="BA247" s="137"/>
      <c r="BB247" s="137"/>
      <c r="BC247" s="137"/>
      <c r="BD247" s="137"/>
    </row>
    <row r="248" spans="33:56" ht="18" customHeight="1">
      <c r="AG248" s="137"/>
      <c r="AH248" s="113"/>
      <c r="AI248" s="113"/>
      <c r="AJ248" s="113"/>
      <c r="AK248" s="113"/>
      <c r="AL248" s="113"/>
      <c r="AM248" s="113"/>
      <c r="AN248" s="113"/>
      <c r="AO248" s="113"/>
      <c r="AP248" s="113"/>
      <c r="AQ248" s="113"/>
      <c r="AR248" s="113"/>
      <c r="AS248" s="113"/>
      <c r="AT248" s="137"/>
      <c r="AU248" s="137"/>
      <c r="AV248" s="137"/>
      <c r="AW248" s="137"/>
      <c r="AX248" s="137"/>
      <c r="AY248" s="137"/>
      <c r="AZ248" s="137"/>
      <c r="BA248" s="137"/>
      <c r="BB248" s="137"/>
      <c r="BC248" s="137"/>
      <c r="BD248" s="137"/>
    </row>
    <row r="249" spans="33:56" ht="18" customHeight="1">
      <c r="AG249" s="137"/>
      <c r="AH249" s="113"/>
      <c r="AI249" s="113"/>
      <c r="AJ249" s="113"/>
      <c r="AK249" s="113"/>
      <c r="AL249" s="113"/>
      <c r="AM249" s="113"/>
      <c r="AN249" s="113"/>
      <c r="AO249" s="113"/>
      <c r="AP249" s="113"/>
      <c r="AQ249" s="113"/>
      <c r="AR249" s="113"/>
      <c r="AS249" s="113"/>
      <c r="AT249" s="137"/>
      <c r="AU249" s="137"/>
      <c r="AV249" s="137"/>
      <c r="AW249" s="137"/>
      <c r="AX249" s="137"/>
      <c r="AY249" s="137"/>
      <c r="AZ249" s="137"/>
      <c r="BA249" s="137"/>
      <c r="BB249" s="137"/>
      <c r="BC249" s="137"/>
      <c r="BD249" s="137"/>
    </row>
    <row r="250" spans="33:56" ht="18" customHeight="1">
      <c r="AG250" s="137"/>
      <c r="AH250" s="113"/>
      <c r="AI250" s="113"/>
      <c r="AJ250" s="113"/>
      <c r="AK250" s="113"/>
      <c r="AL250" s="113"/>
      <c r="AM250" s="113"/>
      <c r="AN250" s="113"/>
      <c r="AO250" s="113"/>
      <c r="AP250" s="113"/>
      <c r="AQ250" s="113"/>
      <c r="AR250" s="113"/>
      <c r="AS250" s="113"/>
      <c r="AT250" s="137"/>
      <c r="AU250" s="137"/>
      <c r="AV250" s="137"/>
      <c r="AW250" s="137"/>
      <c r="AX250" s="137"/>
      <c r="AY250" s="137"/>
      <c r="AZ250" s="137"/>
      <c r="BA250" s="137"/>
      <c r="BB250" s="137"/>
      <c r="BC250" s="137"/>
      <c r="BD250" s="137"/>
    </row>
    <row r="251" spans="33:56" ht="18" customHeight="1">
      <c r="AG251" s="137"/>
      <c r="AH251" s="113"/>
      <c r="AI251" s="113"/>
      <c r="AJ251" s="113"/>
      <c r="AK251" s="113"/>
      <c r="AL251" s="113"/>
      <c r="AM251" s="113"/>
      <c r="AN251" s="113"/>
      <c r="AO251" s="113"/>
      <c r="AP251" s="113"/>
      <c r="AQ251" s="113"/>
      <c r="AR251" s="113"/>
      <c r="AS251" s="113"/>
      <c r="AT251" s="137"/>
      <c r="AU251" s="137"/>
      <c r="AV251" s="137"/>
      <c r="AW251" s="137"/>
      <c r="AX251" s="137"/>
      <c r="AY251" s="137"/>
      <c r="AZ251" s="137"/>
      <c r="BA251" s="137"/>
      <c r="BB251" s="137"/>
      <c r="BC251" s="137"/>
      <c r="BD251" s="137"/>
    </row>
    <row r="252" spans="33:56" ht="18" customHeight="1">
      <c r="AG252" s="137"/>
      <c r="AH252" s="113"/>
      <c r="AI252" s="113"/>
      <c r="AJ252" s="113"/>
      <c r="AK252" s="113"/>
      <c r="AL252" s="113"/>
      <c r="AM252" s="113"/>
      <c r="AN252" s="113"/>
      <c r="AO252" s="113"/>
      <c r="AP252" s="113"/>
      <c r="AQ252" s="113"/>
      <c r="AR252" s="113"/>
      <c r="AS252" s="113"/>
      <c r="AT252" s="137"/>
      <c r="AU252" s="137"/>
      <c r="AV252" s="137"/>
      <c r="AW252" s="137"/>
      <c r="AX252" s="137"/>
      <c r="AY252" s="137"/>
      <c r="AZ252" s="137"/>
      <c r="BA252" s="137"/>
      <c r="BB252" s="137"/>
      <c r="BC252" s="137"/>
      <c r="BD252" s="137"/>
    </row>
    <row r="253" spans="33:56" ht="18" customHeight="1">
      <c r="AG253" s="137"/>
      <c r="AH253" s="113"/>
      <c r="AI253" s="113"/>
      <c r="AJ253" s="113"/>
      <c r="AK253" s="113"/>
      <c r="AL253" s="113"/>
      <c r="AM253" s="113"/>
      <c r="AN253" s="113"/>
      <c r="AO253" s="113"/>
      <c r="AP253" s="113"/>
      <c r="AQ253" s="113"/>
      <c r="AR253" s="113"/>
      <c r="AS253" s="113"/>
      <c r="AT253" s="137"/>
      <c r="AU253" s="137"/>
      <c r="AV253" s="137"/>
      <c r="AW253" s="137"/>
      <c r="AX253" s="137"/>
      <c r="AY253" s="137"/>
      <c r="AZ253" s="137"/>
      <c r="BA253" s="137"/>
      <c r="BB253" s="137"/>
      <c r="BC253" s="137"/>
      <c r="BD253" s="137"/>
    </row>
    <row r="254" spans="33:56" ht="18" customHeight="1">
      <c r="AG254" s="137"/>
      <c r="AH254" s="113"/>
      <c r="AI254" s="113"/>
      <c r="AJ254" s="113"/>
      <c r="AK254" s="113"/>
      <c r="AL254" s="113"/>
      <c r="AM254" s="113"/>
      <c r="AN254" s="113"/>
      <c r="AO254" s="113"/>
      <c r="AP254" s="113"/>
      <c r="AQ254" s="113"/>
      <c r="AR254" s="113"/>
      <c r="AS254" s="113"/>
      <c r="AT254" s="137"/>
      <c r="AU254" s="137"/>
      <c r="AV254" s="137"/>
      <c r="AW254" s="137"/>
      <c r="AX254" s="137"/>
      <c r="AY254" s="137"/>
      <c r="AZ254" s="137"/>
      <c r="BA254" s="137"/>
      <c r="BB254" s="137"/>
      <c r="BC254" s="137"/>
      <c r="BD254" s="137"/>
    </row>
    <row r="255" spans="33:56" ht="18" customHeight="1">
      <c r="AG255" s="137"/>
      <c r="AH255" s="113"/>
      <c r="AI255" s="113"/>
      <c r="AJ255" s="113"/>
      <c r="AK255" s="113"/>
      <c r="AL255" s="113"/>
      <c r="AM255" s="113"/>
      <c r="AN255" s="113"/>
      <c r="AO255" s="113"/>
      <c r="AP255" s="113"/>
      <c r="AQ255" s="113"/>
      <c r="AR255" s="113"/>
      <c r="AS255" s="113"/>
      <c r="AT255" s="137"/>
      <c r="AU255" s="137"/>
      <c r="AV255" s="137"/>
      <c r="AW255" s="137"/>
      <c r="AX255" s="137"/>
      <c r="AY255" s="137"/>
      <c r="AZ255" s="137"/>
      <c r="BA255" s="137"/>
      <c r="BB255" s="137"/>
      <c r="BC255" s="137"/>
      <c r="BD255" s="137"/>
    </row>
    <row r="256" spans="33:56" ht="18" customHeight="1">
      <c r="AG256" s="137"/>
      <c r="AH256" s="113"/>
      <c r="AI256" s="113"/>
      <c r="AJ256" s="113"/>
      <c r="AK256" s="113"/>
      <c r="AL256" s="113"/>
      <c r="AM256" s="113"/>
      <c r="AN256" s="113"/>
      <c r="AO256" s="113"/>
      <c r="AP256" s="113"/>
      <c r="AQ256" s="113"/>
      <c r="AR256" s="113"/>
      <c r="AS256" s="113"/>
      <c r="AT256" s="137"/>
      <c r="AU256" s="137"/>
      <c r="AV256" s="137"/>
      <c r="AW256" s="137"/>
      <c r="AX256" s="137"/>
      <c r="AY256" s="137"/>
      <c r="AZ256" s="137"/>
      <c r="BA256" s="137"/>
      <c r="BB256" s="137"/>
      <c r="BC256" s="137"/>
      <c r="BD256" s="137"/>
    </row>
    <row r="257" spans="33:56" ht="18" customHeight="1">
      <c r="AG257" s="137"/>
      <c r="AH257" s="113"/>
      <c r="AI257" s="113"/>
      <c r="AJ257" s="113"/>
      <c r="AK257" s="113"/>
      <c r="AL257" s="113"/>
      <c r="AM257" s="113"/>
      <c r="AN257" s="113"/>
      <c r="AO257" s="113"/>
      <c r="AP257" s="113"/>
      <c r="AQ257" s="113"/>
      <c r="AR257" s="113"/>
      <c r="AS257" s="113"/>
      <c r="AT257" s="137"/>
      <c r="AU257" s="137"/>
      <c r="AV257" s="137"/>
      <c r="AW257" s="137"/>
      <c r="AX257" s="137"/>
      <c r="AY257" s="137"/>
      <c r="AZ257" s="137"/>
      <c r="BA257" s="137"/>
      <c r="BB257" s="137"/>
      <c r="BC257" s="137"/>
      <c r="BD257" s="137"/>
    </row>
    <row r="258" spans="33:56" ht="18" customHeight="1">
      <c r="AG258" s="137"/>
      <c r="AH258" s="113"/>
      <c r="AI258" s="113"/>
      <c r="AJ258" s="113"/>
      <c r="AK258" s="113"/>
      <c r="AL258" s="113"/>
      <c r="AM258" s="113"/>
      <c r="AN258" s="113"/>
      <c r="AO258" s="113"/>
      <c r="AP258" s="113"/>
      <c r="AQ258" s="113"/>
      <c r="AR258" s="113"/>
      <c r="AS258" s="113"/>
      <c r="AT258" s="137"/>
      <c r="AU258" s="137"/>
      <c r="AV258" s="137"/>
      <c r="AW258" s="137"/>
      <c r="AX258" s="137"/>
      <c r="AY258" s="137"/>
      <c r="AZ258" s="137"/>
      <c r="BA258" s="137"/>
      <c r="BB258" s="137"/>
      <c r="BC258" s="137"/>
      <c r="BD258" s="137"/>
    </row>
    <row r="259" spans="33:56" ht="18" customHeight="1">
      <c r="AG259" s="137"/>
      <c r="AH259" s="113"/>
      <c r="AI259" s="113"/>
      <c r="AJ259" s="113"/>
      <c r="AK259" s="113"/>
      <c r="AL259" s="113"/>
      <c r="AM259" s="113"/>
      <c r="AN259" s="113"/>
      <c r="AO259" s="113"/>
      <c r="AP259" s="113"/>
      <c r="AQ259" s="113"/>
      <c r="AR259" s="113"/>
      <c r="AS259" s="113"/>
      <c r="AT259" s="137"/>
      <c r="AU259" s="137"/>
      <c r="AV259" s="137"/>
      <c r="AW259" s="137"/>
      <c r="AX259" s="137"/>
      <c r="AY259" s="137"/>
      <c r="AZ259" s="137"/>
      <c r="BA259" s="137"/>
      <c r="BB259" s="137"/>
      <c r="BC259" s="137"/>
      <c r="BD259" s="137"/>
    </row>
    <row r="260" spans="33:56" ht="18" customHeight="1">
      <c r="AG260" s="137"/>
      <c r="AH260" s="113"/>
      <c r="AI260" s="113"/>
      <c r="AJ260" s="113"/>
      <c r="AK260" s="113"/>
      <c r="AL260" s="113"/>
      <c r="AM260" s="113"/>
      <c r="AN260" s="113"/>
      <c r="AO260" s="113"/>
      <c r="AP260" s="113"/>
      <c r="AQ260" s="113"/>
      <c r="AR260" s="113"/>
      <c r="AS260" s="113"/>
      <c r="AT260" s="137"/>
      <c r="AU260" s="137"/>
      <c r="AV260" s="137"/>
      <c r="AW260" s="137"/>
      <c r="AX260" s="137"/>
      <c r="AY260" s="137"/>
      <c r="AZ260" s="137"/>
      <c r="BA260" s="137"/>
      <c r="BB260" s="137"/>
      <c r="BC260" s="137"/>
      <c r="BD260" s="137"/>
    </row>
    <row r="261" spans="33:56" ht="18" customHeight="1">
      <c r="AG261" s="137"/>
      <c r="AH261" s="113"/>
      <c r="AI261" s="113"/>
      <c r="AJ261" s="113"/>
      <c r="AK261" s="113"/>
      <c r="AL261" s="113"/>
      <c r="AM261" s="113"/>
      <c r="AN261" s="113"/>
      <c r="AO261" s="113"/>
      <c r="AP261" s="113"/>
      <c r="AQ261" s="113"/>
      <c r="AR261" s="113"/>
      <c r="AS261" s="113"/>
      <c r="AT261" s="137"/>
      <c r="AU261" s="137"/>
      <c r="AV261" s="137"/>
      <c r="AW261" s="137"/>
      <c r="AX261" s="137"/>
      <c r="AY261" s="137"/>
      <c r="AZ261" s="137"/>
      <c r="BA261" s="137"/>
      <c r="BB261" s="137"/>
      <c r="BC261" s="137"/>
      <c r="BD261" s="137"/>
    </row>
    <row r="262" spans="33:56" ht="18" customHeight="1">
      <c r="AG262" s="137"/>
      <c r="AH262" s="113"/>
      <c r="AI262" s="113"/>
      <c r="AJ262" s="113"/>
      <c r="AK262" s="113"/>
      <c r="AL262" s="113"/>
      <c r="AM262" s="113"/>
      <c r="AN262" s="113"/>
      <c r="AO262" s="113"/>
      <c r="AP262" s="113"/>
      <c r="AQ262" s="113"/>
      <c r="AR262" s="113"/>
      <c r="AS262" s="113"/>
      <c r="AT262" s="137"/>
      <c r="AU262" s="137"/>
      <c r="AV262" s="137"/>
      <c r="AW262" s="137"/>
      <c r="AX262" s="137"/>
      <c r="AY262" s="137"/>
      <c r="AZ262" s="137"/>
      <c r="BA262" s="137"/>
      <c r="BB262" s="137"/>
      <c r="BC262" s="137"/>
      <c r="BD262" s="137"/>
    </row>
    <row r="263" spans="33:56" ht="18" customHeight="1">
      <c r="AG263" s="137"/>
      <c r="AH263" s="113"/>
      <c r="AI263" s="113"/>
      <c r="AJ263" s="113"/>
      <c r="AK263" s="113"/>
      <c r="AL263" s="113"/>
      <c r="AM263" s="113"/>
      <c r="AN263" s="113"/>
      <c r="AO263" s="113"/>
      <c r="AP263" s="113"/>
      <c r="AQ263" s="113"/>
      <c r="AR263" s="113"/>
      <c r="AS263" s="113"/>
      <c r="AT263" s="137"/>
      <c r="AU263" s="137"/>
      <c r="AV263" s="137"/>
      <c r="AW263" s="137"/>
      <c r="AX263" s="137"/>
      <c r="AY263" s="137"/>
      <c r="AZ263" s="137"/>
      <c r="BA263" s="137"/>
      <c r="BB263" s="137"/>
      <c r="BC263" s="137"/>
      <c r="BD263" s="137"/>
    </row>
    <row r="264" spans="33:56" ht="18" customHeight="1">
      <c r="AG264" s="137"/>
      <c r="AH264" s="113"/>
      <c r="AI264" s="113"/>
      <c r="AJ264" s="113"/>
      <c r="AK264" s="113"/>
      <c r="AL264" s="113"/>
      <c r="AM264" s="113"/>
      <c r="AN264" s="113"/>
      <c r="AO264" s="113"/>
      <c r="AP264" s="113"/>
      <c r="AQ264" s="113"/>
      <c r="AR264" s="113"/>
      <c r="AS264" s="113"/>
      <c r="AT264" s="137"/>
      <c r="AU264" s="137"/>
      <c r="AV264" s="137"/>
      <c r="AW264" s="137"/>
      <c r="AX264" s="137"/>
      <c r="AY264" s="137"/>
      <c r="AZ264" s="137"/>
      <c r="BA264" s="137"/>
      <c r="BB264" s="137"/>
      <c r="BC264" s="137"/>
      <c r="BD264" s="137"/>
    </row>
    <row r="265" spans="33:56" ht="18" customHeight="1">
      <c r="AG265" s="137"/>
      <c r="AH265" s="113"/>
      <c r="AI265" s="113"/>
      <c r="AJ265" s="113"/>
      <c r="AK265" s="113"/>
      <c r="AL265" s="113"/>
      <c r="AM265" s="113"/>
      <c r="AN265" s="113"/>
      <c r="AO265" s="113"/>
      <c r="AP265" s="113"/>
      <c r="AQ265" s="113"/>
      <c r="AR265" s="113"/>
      <c r="AS265" s="113"/>
      <c r="AT265" s="137"/>
      <c r="AU265" s="137"/>
      <c r="AV265" s="137"/>
      <c r="AW265" s="137"/>
      <c r="AX265" s="137"/>
      <c r="AY265" s="137"/>
      <c r="AZ265" s="137"/>
      <c r="BA265" s="137"/>
      <c r="BB265" s="137"/>
      <c r="BC265" s="137"/>
      <c r="BD265" s="137"/>
    </row>
    <row r="266" spans="33:56" ht="18" customHeight="1">
      <c r="AG266" s="137"/>
      <c r="AH266" s="113"/>
      <c r="AI266" s="113"/>
      <c r="AJ266" s="113"/>
      <c r="AK266" s="113"/>
      <c r="AL266" s="113"/>
      <c r="AM266" s="113"/>
      <c r="AN266" s="113"/>
      <c r="AO266" s="113"/>
      <c r="AP266" s="113"/>
      <c r="AQ266" s="113"/>
      <c r="AR266" s="113"/>
      <c r="AS266" s="113"/>
      <c r="AT266" s="137"/>
      <c r="AU266" s="137"/>
      <c r="AV266" s="137"/>
      <c r="AW266" s="137"/>
      <c r="AX266" s="137"/>
      <c r="AY266" s="137"/>
      <c r="AZ266" s="137"/>
      <c r="BA266" s="137"/>
      <c r="BB266" s="137"/>
      <c r="BC266" s="137"/>
      <c r="BD266" s="137"/>
    </row>
    <row r="267" spans="33:56" ht="18" customHeight="1">
      <c r="AG267" s="137"/>
      <c r="AH267" s="113"/>
      <c r="AI267" s="113"/>
      <c r="AJ267" s="113"/>
      <c r="AK267" s="113"/>
      <c r="AL267" s="113"/>
      <c r="AM267" s="113"/>
      <c r="AN267" s="113"/>
      <c r="AO267" s="113"/>
      <c r="AP267" s="113"/>
      <c r="AQ267" s="113"/>
      <c r="AR267" s="113"/>
      <c r="AS267" s="113"/>
      <c r="AT267" s="137"/>
      <c r="AU267" s="137"/>
      <c r="AV267" s="137"/>
      <c r="AW267" s="137"/>
      <c r="AX267" s="137"/>
      <c r="AY267" s="137"/>
      <c r="AZ267" s="137"/>
      <c r="BA267" s="137"/>
      <c r="BB267" s="137"/>
      <c r="BC267" s="137"/>
      <c r="BD267" s="137"/>
    </row>
    <row r="268" spans="33:56" ht="18" customHeight="1">
      <c r="AG268" s="137"/>
      <c r="AH268" s="113"/>
      <c r="AI268" s="113"/>
      <c r="AJ268" s="113"/>
      <c r="AK268" s="113"/>
      <c r="AL268" s="113"/>
      <c r="AM268" s="113"/>
      <c r="AN268" s="113"/>
      <c r="AO268" s="113"/>
      <c r="AP268" s="113"/>
      <c r="AQ268" s="113"/>
      <c r="AR268" s="113"/>
      <c r="AS268" s="113"/>
      <c r="AT268" s="137"/>
      <c r="AU268" s="137"/>
      <c r="AV268" s="137"/>
      <c r="AW268" s="137"/>
      <c r="AX268" s="137"/>
      <c r="AY268" s="137"/>
      <c r="AZ268" s="137"/>
      <c r="BA268" s="137"/>
      <c r="BB268" s="137"/>
      <c r="BC268" s="137"/>
      <c r="BD268" s="137"/>
    </row>
    <row r="269" spans="33:56" ht="18" customHeight="1">
      <c r="AG269" s="137"/>
      <c r="AH269" s="113"/>
      <c r="AI269" s="113"/>
      <c r="AJ269" s="113"/>
      <c r="AK269" s="113"/>
      <c r="AL269" s="113"/>
      <c r="AM269" s="113"/>
      <c r="AN269" s="113"/>
      <c r="AO269" s="113"/>
      <c r="AP269" s="113"/>
      <c r="AQ269" s="113"/>
      <c r="AR269" s="113"/>
      <c r="AS269" s="113"/>
      <c r="AT269" s="137"/>
      <c r="AU269" s="137"/>
      <c r="AV269" s="137"/>
      <c r="AW269" s="137"/>
      <c r="AX269" s="137"/>
      <c r="AY269" s="137"/>
      <c r="AZ269" s="137"/>
      <c r="BA269" s="137"/>
      <c r="BB269" s="137"/>
      <c r="BC269" s="137"/>
      <c r="BD269" s="137"/>
    </row>
    <row r="270" spans="33:56" ht="18" customHeight="1">
      <c r="AG270" s="137"/>
      <c r="AH270" s="113"/>
      <c r="AI270" s="113"/>
      <c r="AJ270" s="113"/>
      <c r="AK270" s="113"/>
      <c r="AL270" s="113"/>
      <c r="AM270" s="113"/>
      <c r="AN270" s="113"/>
      <c r="AO270" s="113"/>
      <c r="AP270" s="113"/>
      <c r="AQ270" s="113"/>
      <c r="AR270" s="113"/>
      <c r="AS270" s="113"/>
      <c r="AT270" s="137"/>
      <c r="AU270" s="137"/>
      <c r="AV270" s="137"/>
      <c r="AW270" s="137"/>
      <c r="AX270" s="137"/>
      <c r="AY270" s="137"/>
      <c r="AZ270" s="137"/>
      <c r="BA270" s="137"/>
      <c r="BB270" s="137"/>
      <c r="BC270" s="137"/>
      <c r="BD270" s="137"/>
    </row>
    <row r="271" spans="33:56" ht="18" customHeight="1">
      <c r="AG271" s="137"/>
      <c r="AH271" s="113"/>
      <c r="AI271" s="113"/>
      <c r="AJ271" s="113"/>
      <c r="AK271" s="113"/>
      <c r="AL271" s="113"/>
      <c r="AM271" s="113"/>
      <c r="AN271" s="113"/>
      <c r="AO271" s="113"/>
      <c r="AP271" s="113"/>
      <c r="AQ271" s="113"/>
      <c r="AR271" s="113"/>
      <c r="AS271" s="113"/>
      <c r="AT271" s="137"/>
      <c r="AU271" s="137"/>
      <c r="AV271" s="137"/>
      <c r="AW271" s="137"/>
      <c r="AX271" s="137"/>
      <c r="AY271" s="137"/>
      <c r="AZ271" s="137"/>
      <c r="BA271" s="137"/>
      <c r="BB271" s="137"/>
      <c r="BC271" s="137"/>
      <c r="BD271" s="137"/>
    </row>
    <row r="272" spans="33:56" ht="18" customHeight="1">
      <c r="AG272" s="137"/>
      <c r="AH272" s="113"/>
      <c r="AI272" s="113"/>
      <c r="AJ272" s="113"/>
      <c r="AK272" s="113"/>
      <c r="AL272" s="113"/>
      <c r="AM272" s="113"/>
      <c r="AN272" s="113"/>
      <c r="AO272" s="113"/>
      <c r="AP272" s="113"/>
      <c r="AQ272" s="113"/>
      <c r="AR272" s="113"/>
      <c r="AS272" s="113"/>
      <c r="AT272" s="137"/>
      <c r="AU272" s="137"/>
      <c r="AV272" s="137"/>
      <c r="AW272" s="137"/>
      <c r="AX272" s="137"/>
      <c r="AY272" s="137"/>
      <c r="AZ272" s="137"/>
      <c r="BA272" s="137"/>
      <c r="BB272" s="137"/>
      <c r="BC272" s="137"/>
      <c r="BD272" s="137"/>
    </row>
    <row r="273" spans="33:56" ht="18" customHeight="1">
      <c r="AG273" s="137"/>
      <c r="AH273" s="113"/>
      <c r="AI273" s="113"/>
      <c r="AJ273" s="113"/>
      <c r="AK273" s="113"/>
      <c r="AL273" s="113"/>
      <c r="AM273" s="113"/>
      <c r="AN273" s="113"/>
      <c r="AO273" s="113"/>
      <c r="AP273" s="113"/>
      <c r="AQ273" s="113"/>
      <c r="AR273" s="113"/>
      <c r="AS273" s="113"/>
      <c r="AT273" s="137"/>
      <c r="AU273" s="137"/>
      <c r="AV273" s="137"/>
      <c r="AW273" s="137"/>
      <c r="AX273" s="137"/>
      <c r="AY273" s="137"/>
      <c r="AZ273" s="137"/>
      <c r="BA273" s="137"/>
      <c r="BB273" s="137"/>
      <c r="BC273" s="137"/>
      <c r="BD273" s="137"/>
    </row>
    <row r="274" spans="33:56" ht="18" customHeight="1">
      <c r="AG274" s="137"/>
      <c r="AH274" s="113"/>
      <c r="AI274" s="113"/>
      <c r="AJ274" s="113"/>
      <c r="AK274" s="113"/>
      <c r="AL274" s="113"/>
      <c r="AM274" s="113"/>
      <c r="AN274" s="113"/>
      <c r="AO274" s="113"/>
      <c r="AP274" s="113"/>
      <c r="AQ274" s="113"/>
      <c r="AR274" s="113"/>
      <c r="AS274" s="113"/>
      <c r="AT274" s="137"/>
      <c r="AU274" s="137"/>
      <c r="AV274" s="137"/>
      <c r="AW274" s="137"/>
      <c r="AX274" s="137"/>
      <c r="AY274" s="137"/>
      <c r="AZ274" s="137"/>
      <c r="BA274" s="137"/>
      <c r="BB274" s="137"/>
      <c r="BC274" s="137"/>
      <c r="BD274" s="137"/>
    </row>
    <row r="275" spans="33:56" ht="18" customHeight="1">
      <c r="AG275" s="137"/>
      <c r="AH275" s="113"/>
      <c r="AI275" s="113"/>
      <c r="AJ275" s="113"/>
      <c r="AK275" s="113"/>
      <c r="AL275" s="113"/>
      <c r="AM275" s="113"/>
      <c r="AN275" s="113"/>
      <c r="AO275" s="113"/>
      <c r="AP275" s="113"/>
      <c r="AQ275" s="113"/>
      <c r="AR275" s="113"/>
      <c r="AS275" s="113"/>
      <c r="AT275" s="137"/>
      <c r="AU275" s="137"/>
      <c r="AV275" s="137"/>
      <c r="AW275" s="137"/>
      <c r="AX275" s="137"/>
      <c r="AY275" s="137"/>
      <c r="AZ275" s="137"/>
      <c r="BA275" s="137"/>
      <c r="BB275" s="137"/>
      <c r="BC275" s="137"/>
      <c r="BD275" s="137"/>
    </row>
    <row r="276" spans="33:56" ht="18" customHeight="1">
      <c r="AG276" s="137"/>
      <c r="AH276" s="113"/>
      <c r="AI276" s="113"/>
      <c r="AJ276" s="113"/>
      <c r="AK276" s="113"/>
      <c r="AL276" s="113"/>
      <c r="AM276" s="113"/>
      <c r="AN276" s="113"/>
      <c r="AO276" s="113"/>
      <c r="AP276" s="113"/>
      <c r="AQ276" s="113"/>
      <c r="AR276" s="113"/>
      <c r="AS276" s="113"/>
      <c r="AT276" s="137"/>
      <c r="AU276" s="137"/>
      <c r="AV276" s="137"/>
      <c r="AW276" s="137"/>
      <c r="AX276" s="137"/>
      <c r="AY276" s="137"/>
      <c r="AZ276" s="137"/>
      <c r="BA276" s="137"/>
      <c r="BB276" s="137"/>
      <c r="BC276" s="137"/>
      <c r="BD276" s="137"/>
    </row>
    <row r="277" spans="33:56" ht="18" customHeight="1">
      <c r="AG277" s="137"/>
      <c r="AH277" s="113"/>
      <c r="AI277" s="113"/>
      <c r="AJ277" s="113"/>
      <c r="AK277" s="113"/>
      <c r="AL277" s="113"/>
      <c r="AM277" s="113"/>
      <c r="AN277" s="113"/>
      <c r="AO277" s="113"/>
      <c r="AP277" s="113"/>
      <c r="AQ277" s="113"/>
      <c r="AR277" s="113"/>
      <c r="AS277" s="113"/>
      <c r="AT277" s="137"/>
      <c r="AU277" s="137"/>
      <c r="AV277" s="137"/>
      <c r="AW277" s="137"/>
      <c r="AX277" s="137"/>
      <c r="AY277" s="137"/>
      <c r="AZ277" s="137"/>
      <c r="BA277" s="137"/>
      <c r="BB277" s="137"/>
      <c r="BC277" s="137"/>
      <c r="BD277" s="137"/>
    </row>
    <row r="278" spans="33:56" ht="18" customHeight="1">
      <c r="AG278" s="137"/>
      <c r="AH278" s="113"/>
      <c r="AI278" s="113"/>
      <c r="AJ278" s="113"/>
      <c r="AK278" s="113"/>
      <c r="AL278" s="113"/>
      <c r="AM278" s="113"/>
      <c r="AN278" s="113"/>
      <c r="AO278" s="113"/>
      <c r="AP278" s="113"/>
      <c r="AQ278" s="113"/>
      <c r="AR278" s="113"/>
      <c r="AS278" s="113"/>
      <c r="AT278" s="137"/>
      <c r="AU278" s="137"/>
      <c r="AV278" s="137"/>
      <c r="AW278" s="137"/>
      <c r="AX278" s="137"/>
      <c r="AY278" s="137"/>
      <c r="AZ278" s="137"/>
      <c r="BA278" s="137"/>
      <c r="BB278" s="137"/>
      <c r="BC278" s="137"/>
      <c r="BD278" s="137"/>
    </row>
    <row r="279" spans="33:56" ht="18" customHeight="1">
      <c r="AG279" s="137"/>
      <c r="AH279" s="113"/>
      <c r="AI279" s="113"/>
      <c r="AJ279" s="113"/>
      <c r="AK279" s="113"/>
      <c r="AL279" s="113"/>
      <c r="AM279" s="113"/>
      <c r="AN279" s="113"/>
      <c r="AO279" s="113"/>
      <c r="AP279" s="113"/>
      <c r="AQ279" s="113"/>
      <c r="AR279" s="113"/>
      <c r="AS279" s="113"/>
      <c r="AT279" s="137"/>
      <c r="AU279" s="137"/>
      <c r="AV279" s="137"/>
      <c r="AW279" s="137"/>
      <c r="AX279" s="137"/>
      <c r="AY279" s="137"/>
      <c r="AZ279" s="137"/>
      <c r="BA279" s="137"/>
      <c r="BB279" s="137"/>
      <c r="BC279" s="137"/>
      <c r="BD279" s="137"/>
    </row>
    <row r="280" spans="33:56" ht="18" customHeight="1">
      <c r="AG280" s="137"/>
      <c r="AH280" s="113"/>
      <c r="AI280" s="113"/>
      <c r="AJ280" s="113"/>
      <c r="AK280" s="113"/>
      <c r="AL280" s="113"/>
      <c r="AM280" s="113"/>
      <c r="AN280" s="113"/>
      <c r="AO280" s="113"/>
      <c r="AP280" s="113"/>
      <c r="AQ280" s="113"/>
      <c r="AR280" s="113"/>
      <c r="AS280" s="113"/>
      <c r="AT280" s="137"/>
      <c r="AU280" s="137"/>
      <c r="AV280" s="137"/>
      <c r="AW280" s="137"/>
      <c r="AX280" s="137"/>
      <c r="AY280" s="137"/>
      <c r="AZ280" s="137"/>
      <c r="BA280" s="137"/>
      <c r="BB280" s="137"/>
      <c r="BC280" s="137"/>
      <c r="BD280" s="137"/>
    </row>
    <row r="281" spans="33:56" ht="18" customHeight="1">
      <c r="AG281" s="137"/>
      <c r="AH281" s="113"/>
      <c r="AI281" s="113"/>
      <c r="AJ281" s="113"/>
      <c r="AK281" s="113"/>
      <c r="AL281" s="113"/>
      <c r="AM281" s="113"/>
      <c r="AN281" s="113"/>
      <c r="AO281" s="113"/>
      <c r="AP281" s="113"/>
      <c r="AQ281" s="113"/>
      <c r="AR281" s="113"/>
      <c r="AS281" s="113"/>
      <c r="AT281" s="137"/>
      <c r="AU281" s="137"/>
      <c r="AV281" s="137"/>
      <c r="AW281" s="137"/>
      <c r="AX281" s="137"/>
      <c r="AY281" s="137"/>
      <c r="AZ281" s="137"/>
      <c r="BA281" s="137"/>
      <c r="BB281" s="137"/>
      <c r="BC281" s="137"/>
      <c r="BD281" s="137"/>
    </row>
    <row r="282" spans="33:56" ht="18" customHeight="1">
      <c r="AG282" s="137"/>
      <c r="AH282" s="113"/>
      <c r="AI282" s="113"/>
      <c r="AJ282" s="113"/>
      <c r="AK282" s="113"/>
      <c r="AL282" s="113"/>
      <c r="AM282" s="113"/>
      <c r="AN282" s="113"/>
      <c r="AO282" s="113"/>
      <c r="AP282" s="113"/>
      <c r="AQ282" s="113"/>
      <c r="AR282" s="113"/>
      <c r="AS282" s="113"/>
      <c r="AT282" s="137"/>
      <c r="AU282" s="137"/>
      <c r="AV282" s="137"/>
      <c r="AW282" s="137"/>
      <c r="AX282" s="137"/>
      <c r="AY282" s="137"/>
      <c r="AZ282" s="137"/>
      <c r="BA282" s="137"/>
      <c r="BB282" s="137"/>
      <c r="BC282" s="137"/>
      <c r="BD282" s="137"/>
    </row>
    <row r="283" spans="33:56" ht="18" customHeight="1">
      <c r="AG283" s="137"/>
      <c r="AH283" s="113"/>
      <c r="AI283" s="113"/>
      <c r="AJ283" s="113"/>
      <c r="AK283" s="113"/>
      <c r="AL283" s="113"/>
      <c r="AM283" s="113"/>
      <c r="AN283" s="113"/>
      <c r="AO283" s="113"/>
      <c r="AP283" s="113"/>
      <c r="AQ283" s="113"/>
      <c r="AR283" s="113"/>
      <c r="AS283" s="113"/>
      <c r="AT283" s="137"/>
      <c r="AU283" s="137"/>
      <c r="AV283" s="137"/>
      <c r="AW283" s="137"/>
      <c r="AX283" s="137"/>
      <c r="AY283" s="137"/>
      <c r="AZ283" s="137"/>
      <c r="BA283" s="137"/>
      <c r="BB283" s="137"/>
      <c r="BC283" s="137"/>
      <c r="BD283" s="137"/>
    </row>
    <row r="284" spans="33:56" ht="18" customHeight="1">
      <c r="AG284" s="137"/>
      <c r="AH284" s="113"/>
      <c r="AI284" s="113"/>
      <c r="AJ284" s="113"/>
      <c r="AK284" s="113"/>
      <c r="AL284" s="113"/>
      <c r="AM284" s="113"/>
      <c r="AN284" s="113"/>
      <c r="AO284" s="113"/>
      <c r="AP284" s="113"/>
      <c r="AQ284" s="113"/>
      <c r="AR284" s="113"/>
      <c r="AS284" s="113"/>
      <c r="AT284" s="137"/>
      <c r="AU284" s="137"/>
      <c r="AV284" s="137"/>
      <c r="AW284" s="137"/>
      <c r="AX284" s="137"/>
      <c r="AY284" s="137"/>
      <c r="AZ284" s="137"/>
      <c r="BA284" s="137"/>
      <c r="BB284" s="137"/>
      <c r="BC284" s="137"/>
      <c r="BD284" s="137"/>
    </row>
    <row r="285" spans="33:56" ht="18" customHeight="1">
      <c r="AG285" s="137"/>
      <c r="AH285" s="113"/>
      <c r="AI285" s="113"/>
      <c r="AJ285" s="113"/>
      <c r="AK285" s="113"/>
      <c r="AL285" s="113"/>
      <c r="AM285" s="113"/>
      <c r="AN285" s="113"/>
      <c r="AO285" s="113"/>
      <c r="AP285" s="113"/>
      <c r="AQ285" s="113"/>
      <c r="AR285" s="113"/>
      <c r="AS285" s="113"/>
      <c r="AT285" s="137"/>
      <c r="AU285" s="137"/>
      <c r="AV285" s="137"/>
      <c r="AW285" s="137"/>
      <c r="AX285" s="137"/>
      <c r="AY285" s="137"/>
      <c r="AZ285" s="137"/>
      <c r="BA285" s="137"/>
      <c r="BB285" s="137"/>
      <c r="BC285" s="137"/>
      <c r="BD285" s="137"/>
    </row>
    <row r="286" spans="33:56" ht="18" customHeight="1">
      <c r="AG286" s="137"/>
      <c r="AH286" s="113"/>
      <c r="AI286" s="113"/>
      <c r="AJ286" s="113"/>
      <c r="AK286" s="113"/>
      <c r="AL286" s="113"/>
      <c r="AM286" s="113"/>
      <c r="AN286" s="113"/>
      <c r="AO286" s="113"/>
      <c r="AP286" s="113"/>
      <c r="AQ286" s="113"/>
      <c r="AR286" s="113"/>
      <c r="AS286" s="113"/>
      <c r="AT286" s="137"/>
      <c r="AU286" s="137"/>
      <c r="AV286" s="137"/>
      <c r="AW286" s="137"/>
      <c r="AX286" s="137"/>
      <c r="AY286" s="137"/>
      <c r="AZ286" s="137"/>
      <c r="BA286" s="137"/>
      <c r="BB286" s="137"/>
      <c r="BC286" s="137"/>
      <c r="BD286" s="137"/>
    </row>
    <row r="287" spans="33:56" ht="18" customHeight="1">
      <c r="AG287" s="137"/>
      <c r="AH287" s="113"/>
      <c r="AI287" s="113"/>
      <c r="AJ287" s="113"/>
      <c r="AK287" s="113"/>
      <c r="AL287" s="113"/>
      <c r="AM287" s="113"/>
      <c r="AN287" s="113"/>
      <c r="AO287" s="113"/>
      <c r="AP287" s="113"/>
      <c r="AQ287" s="113"/>
      <c r="AR287" s="113"/>
      <c r="AS287" s="113"/>
      <c r="AT287" s="137"/>
      <c r="AU287" s="137"/>
      <c r="AV287" s="137"/>
      <c r="AW287" s="137"/>
      <c r="AX287" s="137"/>
      <c r="AY287" s="137"/>
      <c r="AZ287" s="137"/>
      <c r="BA287" s="137"/>
      <c r="BB287" s="137"/>
      <c r="BC287" s="137"/>
      <c r="BD287" s="137"/>
    </row>
    <row r="288" spans="33:56" ht="18" customHeight="1">
      <c r="AG288" s="137"/>
      <c r="AH288" s="113"/>
      <c r="AI288" s="113"/>
      <c r="AJ288" s="113"/>
      <c r="AK288" s="113"/>
      <c r="AL288" s="113"/>
      <c r="AM288" s="113"/>
      <c r="AN288" s="113"/>
      <c r="AO288" s="113"/>
      <c r="AP288" s="113"/>
      <c r="AQ288" s="113"/>
      <c r="AR288" s="113"/>
      <c r="AS288" s="113"/>
      <c r="AT288" s="137"/>
      <c r="AU288" s="137"/>
      <c r="AV288" s="137"/>
      <c r="AW288" s="137"/>
      <c r="AX288" s="137"/>
      <c r="AY288" s="137"/>
      <c r="AZ288" s="137"/>
      <c r="BA288" s="137"/>
      <c r="BB288" s="137"/>
      <c r="BC288" s="137"/>
      <c r="BD288" s="137"/>
    </row>
    <row r="289" spans="33:56" ht="18" customHeight="1">
      <c r="AG289" s="137"/>
      <c r="AH289" s="113"/>
      <c r="AI289" s="113"/>
      <c r="AJ289" s="113"/>
      <c r="AK289" s="113"/>
      <c r="AL289" s="113"/>
      <c r="AM289" s="113"/>
      <c r="AN289" s="113"/>
      <c r="AO289" s="113"/>
      <c r="AP289" s="113"/>
      <c r="AQ289" s="113"/>
      <c r="AR289" s="113"/>
      <c r="AS289" s="113"/>
      <c r="AT289" s="137"/>
      <c r="AU289" s="137"/>
      <c r="AV289" s="137"/>
      <c r="AW289" s="137"/>
      <c r="AX289" s="137"/>
      <c r="AY289" s="137"/>
      <c r="AZ289" s="137"/>
      <c r="BA289" s="137"/>
      <c r="BB289" s="137"/>
      <c r="BC289" s="137"/>
      <c r="BD289" s="137"/>
    </row>
    <row r="290" spans="33:56" ht="18" customHeight="1">
      <c r="AG290" s="137"/>
      <c r="AH290" s="113"/>
      <c r="AI290" s="113"/>
      <c r="AJ290" s="113"/>
      <c r="AK290" s="113"/>
      <c r="AL290" s="113"/>
      <c r="AM290" s="113"/>
      <c r="AN290" s="113"/>
      <c r="AO290" s="113"/>
      <c r="AP290" s="113"/>
      <c r="AQ290" s="113"/>
      <c r="AR290" s="113"/>
      <c r="AS290" s="113"/>
      <c r="AT290" s="137"/>
      <c r="AU290" s="137"/>
      <c r="AV290" s="137"/>
      <c r="AW290" s="137"/>
      <c r="AX290" s="137"/>
      <c r="AY290" s="137"/>
      <c r="AZ290" s="137"/>
      <c r="BA290" s="137"/>
      <c r="BB290" s="137"/>
      <c r="BC290" s="137"/>
      <c r="BD290" s="137"/>
    </row>
    <row r="291" spans="33:56" ht="18" customHeight="1">
      <c r="AG291" s="137"/>
      <c r="AH291" s="113"/>
      <c r="AI291" s="113"/>
      <c r="AJ291" s="113"/>
      <c r="AK291" s="113"/>
      <c r="AL291" s="113"/>
      <c r="AM291" s="113"/>
      <c r="AN291" s="113"/>
      <c r="AO291" s="113"/>
      <c r="AP291" s="113"/>
      <c r="AQ291" s="113"/>
      <c r="AR291" s="113"/>
      <c r="AS291" s="113"/>
      <c r="AT291" s="137"/>
      <c r="AU291" s="137"/>
      <c r="AV291" s="137"/>
      <c r="AW291" s="137"/>
      <c r="AX291" s="137"/>
      <c r="AY291" s="137"/>
      <c r="AZ291" s="137"/>
      <c r="BA291" s="137"/>
      <c r="BB291" s="137"/>
      <c r="BC291" s="137"/>
      <c r="BD291" s="137"/>
    </row>
    <row r="292" spans="33:56" ht="18" customHeight="1">
      <c r="AG292" s="137"/>
      <c r="AH292" s="113"/>
      <c r="AI292" s="113"/>
      <c r="AJ292" s="113"/>
      <c r="AK292" s="113"/>
      <c r="AL292" s="113"/>
      <c r="AM292" s="113"/>
      <c r="AN292" s="113"/>
      <c r="AO292" s="113"/>
      <c r="AP292" s="113"/>
      <c r="AQ292" s="113"/>
      <c r="AR292" s="113"/>
      <c r="AS292" s="113"/>
      <c r="AT292" s="137"/>
      <c r="AU292" s="137"/>
      <c r="AV292" s="137"/>
      <c r="AW292" s="137"/>
      <c r="AX292" s="137"/>
      <c r="AY292" s="137"/>
      <c r="AZ292" s="137"/>
      <c r="BA292" s="137"/>
      <c r="BB292" s="137"/>
      <c r="BC292" s="137"/>
      <c r="BD292" s="137"/>
    </row>
    <row r="293" spans="33:56" ht="18" customHeight="1">
      <c r="AG293" s="137"/>
      <c r="AH293" s="113"/>
      <c r="AI293" s="113"/>
      <c r="AJ293" s="113"/>
      <c r="AK293" s="113"/>
      <c r="AL293" s="113"/>
      <c r="AM293" s="113"/>
      <c r="AN293" s="113"/>
      <c r="AO293" s="113"/>
      <c r="AP293" s="113"/>
      <c r="AQ293" s="113"/>
      <c r="AR293" s="113"/>
      <c r="AS293" s="113"/>
      <c r="AT293" s="137"/>
      <c r="AU293" s="137"/>
      <c r="AV293" s="137"/>
      <c r="AW293" s="137"/>
      <c r="AX293" s="137"/>
      <c r="AY293" s="137"/>
      <c r="AZ293" s="137"/>
      <c r="BA293" s="137"/>
      <c r="BB293" s="137"/>
      <c r="BC293" s="137"/>
      <c r="BD293" s="137"/>
    </row>
    <row r="294" spans="33:56" ht="18" customHeight="1">
      <c r="AG294" s="137"/>
      <c r="AH294" s="113"/>
      <c r="AI294" s="113"/>
      <c r="AJ294" s="113"/>
      <c r="AK294" s="113"/>
      <c r="AL294" s="113"/>
      <c r="AM294" s="113"/>
      <c r="AN294" s="113"/>
      <c r="AO294" s="113"/>
      <c r="AP294" s="113"/>
      <c r="AQ294" s="113"/>
      <c r="AR294" s="113"/>
      <c r="AS294" s="113"/>
      <c r="AT294" s="137"/>
      <c r="AU294" s="137"/>
      <c r="AV294" s="137"/>
      <c r="AW294" s="137"/>
      <c r="AX294" s="137"/>
      <c r="AY294" s="137"/>
      <c r="AZ294" s="137"/>
      <c r="BA294" s="137"/>
      <c r="BB294" s="137"/>
      <c r="BC294" s="137"/>
      <c r="BD294" s="137"/>
    </row>
    <row r="295" spans="33:56" ht="18" customHeight="1">
      <c r="AG295" s="137"/>
      <c r="AH295" s="113"/>
      <c r="AI295" s="113"/>
      <c r="AJ295" s="113"/>
      <c r="AK295" s="113"/>
      <c r="AL295" s="113"/>
      <c r="AM295" s="113"/>
      <c r="AN295" s="113"/>
      <c r="AO295" s="113"/>
      <c r="AP295" s="113"/>
      <c r="AQ295" s="113"/>
      <c r="AR295" s="113"/>
      <c r="AS295" s="113"/>
      <c r="AT295" s="137"/>
      <c r="AU295" s="137"/>
      <c r="AV295" s="137"/>
      <c r="AW295" s="137"/>
      <c r="AX295" s="137"/>
      <c r="AY295" s="137"/>
      <c r="AZ295" s="137"/>
      <c r="BA295" s="137"/>
      <c r="BB295" s="137"/>
      <c r="BC295" s="137"/>
      <c r="BD295" s="137"/>
    </row>
    <row r="296" spans="33:56" ht="18" customHeight="1">
      <c r="AG296" s="137"/>
      <c r="AH296" s="113"/>
      <c r="AI296" s="113"/>
      <c r="AJ296" s="113"/>
      <c r="AK296" s="113"/>
      <c r="AL296" s="113"/>
      <c r="AM296" s="113"/>
      <c r="AN296" s="113"/>
      <c r="AO296" s="113"/>
      <c r="AP296" s="113"/>
      <c r="AQ296" s="113"/>
      <c r="AR296" s="113"/>
      <c r="AS296" s="113"/>
      <c r="AT296" s="137"/>
      <c r="AU296" s="137"/>
      <c r="AV296" s="137"/>
      <c r="AW296" s="137"/>
      <c r="AX296" s="137"/>
      <c r="AY296" s="137"/>
      <c r="AZ296" s="137"/>
      <c r="BA296" s="137"/>
      <c r="BB296" s="137"/>
      <c r="BC296" s="137"/>
      <c r="BD296" s="137"/>
    </row>
    <row r="297" spans="33:56" ht="18" customHeight="1">
      <c r="AG297" s="137"/>
      <c r="AH297" s="113"/>
      <c r="AI297" s="113"/>
      <c r="AJ297" s="113"/>
      <c r="AK297" s="113"/>
      <c r="AL297" s="113"/>
      <c r="AM297" s="113"/>
      <c r="AN297" s="113"/>
      <c r="AO297" s="113"/>
      <c r="AP297" s="113"/>
      <c r="AQ297" s="113"/>
      <c r="AR297" s="113"/>
      <c r="AS297" s="113"/>
      <c r="AT297" s="137"/>
      <c r="AU297" s="137"/>
      <c r="AV297" s="137"/>
      <c r="AW297" s="137"/>
      <c r="AX297" s="137"/>
      <c r="AY297" s="137"/>
      <c r="AZ297" s="137"/>
      <c r="BA297" s="137"/>
      <c r="BB297" s="137"/>
      <c r="BC297" s="137"/>
      <c r="BD297" s="137"/>
    </row>
    <row r="298" spans="33:56" ht="18" customHeight="1">
      <c r="AG298" s="137"/>
      <c r="AH298" s="113"/>
      <c r="AI298" s="113"/>
      <c r="AJ298" s="113"/>
      <c r="AK298" s="113"/>
      <c r="AL298" s="113"/>
      <c r="AM298" s="113"/>
      <c r="AN298" s="113"/>
      <c r="AO298" s="113"/>
      <c r="AP298" s="113"/>
      <c r="AQ298" s="113"/>
      <c r="AR298" s="113"/>
      <c r="AS298" s="113"/>
      <c r="AT298" s="137"/>
      <c r="AU298" s="137"/>
      <c r="AV298" s="137"/>
      <c r="AW298" s="137"/>
      <c r="AX298" s="137"/>
      <c r="AY298" s="137"/>
      <c r="AZ298" s="137"/>
      <c r="BA298" s="137"/>
      <c r="BB298" s="137"/>
      <c r="BC298" s="137"/>
      <c r="BD298" s="137"/>
    </row>
    <row r="299" spans="33:56" ht="18" customHeight="1">
      <c r="AG299" s="137"/>
      <c r="AH299" s="113"/>
      <c r="AI299" s="113"/>
      <c r="AJ299" s="113"/>
      <c r="AK299" s="113"/>
      <c r="AL299" s="113"/>
      <c r="AM299" s="113"/>
      <c r="AN299" s="113"/>
      <c r="AO299" s="113"/>
      <c r="AP299" s="113"/>
      <c r="AQ299" s="113"/>
      <c r="AR299" s="113"/>
      <c r="AS299" s="113"/>
      <c r="AT299" s="137"/>
      <c r="AU299" s="137"/>
      <c r="AV299" s="137"/>
      <c r="AW299" s="137"/>
      <c r="AX299" s="137"/>
      <c r="AY299" s="137"/>
      <c r="AZ299" s="137"/>
      <c r="BA299" s="137"/>
      <c r="BB299" s="137"/>
      <c r="BC299" s="137"/>
      <c r="BD299" s="137"/>
    </row>
    <row r="300" spans="33:56" ht="18" customHeight="1">
      <c r="AG300" s="137"/>
      <c r="AH300" s="113"/>
      <c r="AI300" s="113"/>
      <c r="AJ300" s="113"/>
      <c r="AK300" s="113"/>
      <c r="AL300" s="113"/>
      <c r="AM300" s="113"/>
      <c r="AN300" s="113"/>
      <c r="AO300" s="113"/>
      <c r="AP300" s="113"/>
      <c r="AQ300" s="113"/>
      <c r="AR300" s="113"/>
      <c r="AS300" s="113"/>
      <c r="AT300" s="137"/>
      <c r="AU300" s="137"/>
      <c r="AV300" s="137"/>
      <c r="AW300" s="137"/>
      <c r="AX300" s="137"/>
      <c r="AY300" s="137"/>
      <c r="AZ300" s="137"/>
      <c r="BA300" s="137"/>
      <c r="BB300" s="137"/>
      <c r="BC300" s="137"/>
      <c r="BD300" s="137"/>
    </row>
    <row r="301" spans="33:56" ht="18" customHeight="1">
      <c r="AG301" s="137"/>
      <c r="AH301" s="113"/>
      <c r="AI301" s="113"/>
      <c r="AJ301" s="113"/>
      <c r="AK301" s="113"/>
      <c r="AL301" s="113"/>
      <c r="AM301" s="113"/>
      <c r="AN301" s="113"/>
      <c r="AO301" s="113"/>
      <c r="AP301" s="113"/>
      <c r="AQ301" s="113"/>
      <c r="AR301" s="113"/>
      <c r="AS301" s="113"/>
      <c r="AT301" s="137"/>
      <c r="AU301" s="137"/>
      <c r="AV301" s="137"/>
      <c r="AW301" s="137"/>
      <c r="AX301" s="137"/>
      <c r="AY301" s="137"/>
      <c r="AZ301" s="137"/>
      <c r="BA301" s="137"/>
      <c r="BB301" s="137"/>
      <c r="BC301" s="137"/>
      <c r="BD301" s="137"/>
    </row>
    <row r="302" spans="33:56" ht="18" customHeight="1">
      <c r="AG302" s="137"/>
      <c r="AH302" s="113"/>
      <c r="AI302" s="113"/>
      <c r="AJ302" s="113"/>
      <c r="AK302" s="113"/>
      <c r="AL302" s="113"/>
      <c r="AM302" s="113"/>
      <c r="AN302" s="113"/>
      <c r="AO302" s="113"/>
      <c r="AP302" s="113"/>
      <c r="AQ302" s="113"/>
      <c r="AR302" s="113"/>
      <c r="AS302" s="113"/>
      <c r="AT302" s="137"/>
      <c r="AU302" s="137"/>
      <c r="AV302" s="137"/>
      <c r="AW302" s="137"/>
      <c r="AX302" s="137"/>
      <c r="AY302" s="137"/>
      <c r="AZ302" s="137"/>
      <c r="BA302" s="137"/>
      <c r="BB302" s="137"/>
      <c r="BC302" s="137"/>
      <c r="BD302" s="137"/>
    </row>
    <row r="303" spans="33:56" ht="18" customHeight="1">
      <c r="AG303" s="137"/>
      <c r="AH303" s="113"/>
      <c r="AI303" s="113"/>
      <c r="AJ303" s="113"/>
      <c r="AK303" s="113"/>
      <c r="AL303" s="113"/>
      <c r="AM303" s="113"/>
      <c r="AN303" s="113"/>
      <c r="AO303" s="113"/>
      <c r="AP303" s="113"/>
      <c r="AQ303" s="113"/>
      <c r="AR303" s="113"/>
      <c r="AS303" s="113"/>
      <c r="AT303" s="137"/>
      <c r="AU303" s="137"/>
      <c r="AV303" s="137"/>
      <c r="AW303" s="137"/>
      <c r="AX303" s="137"/>
      <c r="AY303" s="137"/>
      <c r="AZ303" s="137"/>
      <c r="BA303" s="137"/>
      <c r="BB303" s="137"/>
      <c r="BC303" s="137"/>
      <c r="BD303" s="137"/>
    </row>
    <row r="304" spans="33:56" ht="18" customHeight="1">
      <c r="AG304" s="137"/>
      <c r="AH304" s="113"/>
      <c r="AI304" s="113"/>
      <c r="AJ304" s="113"/>
      <c r="AK304" s="113"/>
      <c r="AL304" s="113"/>
      <c r="AM304" s="113"/>
      <c r="AN304" s="113"/>
      <c r="AO304" s="113"/>
      <c r="AP304" s="113"/>
      <c r="AQ304" s="113"/>
      <c r="AR304" s="113"/>
      <c r="AS304" s="113"/>
      <c r="AT304" s="137"/>
      <c r="AU304" s="137"/>
      <c r="AV304" s="137"/>
      <c r="AW304" s="137"/>
      <c r="AX304" s="137"/>
      <c r="AY304" s="137"/>
      <c r="AZ304" s="137"/>
      <c r="BA304" s="137"/>
      <c r="BB304" s="137"/>
      <c r="BC304" s="137"/>
      <c r="BD304" s="137"/>
    </row>
    <row r="305" spans="33:56" ht="18" customHeight="1">
      <c r="AG305" s="137"/>
      <c r="AH305" s="113"/>
      <c r="AI305" s="113"/>
      <c r="AJ305" s="113"/>
      <c r="AK305" s="113"/>
      <c r="AL305" s="113"/>
      <c r="AM305" s="113"/>
      <c r="AN305" s="113"/>
      <c r="AO305" s="113"/>
      <c r="AP305" s="113"/>
      <c r="AQ305" s="113"/>
      <c r="AR305" s="113"/>
      <c r="AS305" s="113"/>
      <c r="AT305" s="137"/>
      <c r="AU305" s="137"/>
      <c r="AV305" s="137"/>
      <c r="AW305" s="137"/>
      <c r="AX305" s="137"/>
      <c r="AY305" s="137"/>
      <c r="AZ305" s="137"/>
      <c r="BA305" s="137"/>
      <c r="BB305" s="137"/>
      <c r="BC305" s="137"/>
      <c r="BD305" s="137"/>
    </row>
    <row r="306" spans="33:56" ht="18" customHeight="1">
      <c r="AG306" s="137"/>
      <c r="AH306" s="113"/>
      <c r="AI306" s="113"/>
      <c r="AJ306" s="113"/>
      <c r="AK306" s="113"/>
      <c r="AL306" s="113"/>
      <c r="AM306" s="113"/>
      <c r="AN306" s="113"/>
      <c r="AO306" s="113"/>
      <c r="AP306" s="113"/>
      <c r="AQ306" s="113"/>
      <c r="AR306" s="113"/>
      <c r="AS306" s="113"/>
      <c r="AT306" s="137"/>
      <c r="AU306" s="137"/>
      <c r="AV306" s="137"/>
      <c r="AW306" s="137"/>
      <c r="AX306" s="137"/>
      <c r="AY306" s="137"/>
      <c r="AZ306" s="137"/>
      <c r="BA306" s="137"/>
      <c r="BB306" s="137"/>
      <c r="BC306" s="137"/>
      <c r="BD306" s="137"/>
    </row>
    <row r="307" spans="33:56" ht="18" customHeight="1">
      <c r="AG307" s="137"/>
      <c r="AH307" s="113"/>
      <c r="AI307" s="113"/>
      <c r="AJ307" s="113"/>
      <c r="AK307" s="113"/>
      <c r="AL307" s="113"/>
      <c r="AM307" s="113"/>
      <c r="AN307" s="113"/>
      <c r="AO307" s="113"/>
      <c r="AP307" s="113"/>
      <c r="AQ307" s="113"/>
      <c r="AR307" s="113"/>
      <c r="AS307" s="113"/>
      <c r="AT307" s="137"/>
      <c r="AU307" s="137"/>
      <c r="AV307" s="137"/>
      <c r="AW307" s="137"/>
      <c r="AX307" s="137"/>
      <c r="AY307" s="137"/>
      <c r="AZ307" s="137"/>
      <c r="BA307" s="137"/>
      <c r="BB307" s="137"/>
      <c r="BC307" s="137"/>
      <c r="BD307" s="137"/>
    </row>
    <row r="308" spans="33:56" ht="18" customHeight="1">
      <c r="AG308" s="137"/>
      <c r="AH308" s="113"/>
      <c r="AI308" s="113"/>
      <c r="AJ308" s="113"/>
      <c r="AK308" s="113"/>
      <c r="AL308" s="113"/>
      <c r="AM308" s="113"/>
      <c r="AN308" s="113"/>
      <c r="AO308" s="113"/>
      <c r="AP308" s="113"/>
      <c r="AQ308" s="113"/>
      <c r="AR308" s="113"/>
      <c r="AS308" s="113"/>
      <c r="AT308" s="137"/>
      <c r="AU308" s="137"/>
      <c r="AV308" s="137"/>
      <c r="AW308" s="137"/>
      <c r="AX308" s="137"/>
      <c r="AY308" s="137"/>
      <c r="AZ308" s="137"/>
      <c r="BA308" s="137"/>
      <c r="BB308" s="137"/>
      <c r="BC308" s="137"/>
      <c r="BD308" s="137"/>
    </row>
    <row r="309" spans="33:56" ht="18" customHeight="1">
      <c r="AG309" s="137"/>
      <c r="AH309" s="113"/>
      <c r="AI309" s="113"/>
      <c r="AJ309" s="113"/>
      <c r="AK309" s="113"/>
      <c r="AL309" s="113"/>
      <c r="AM309" s="113"/>
      <c r="AN309" s="113"/>
      <c r="AO309" s="113"/>
      <c r="AP309" s="113"/>
      <c r="AQ309" s="113"/>
      <c r="AR309" s="113"/>
      <c r="AS309" s="113"/>
      <c r="AT309" s="137"/>
      <c r="AU309" s="137"/>
      <c r="AV309" s="137"/>
      <c r="AW309" s="137"/>
      <c r="AX309" s="137"/>
      <c r="AY309" s="137"/>
      <c r="AZ309" s="137"/>
      <c r="BA309" s="137"/>
      <c r="BB309" s="137"/>
      <c r="BC309" s="137"/>
      <c r="BD309" s="137"/>
    </row>
    <row r="310" spans="33:56" ht="18" customHeight="1">
      <c r="AG310" s="137"/>
      <c r="AH310" s="113"/>
      <c r="AI310" s="113"/>
      <c r="AJ310" s="113"/>
      <c r="AK310" s="113"/>
      <c r="AL310" s="113"/>
      <c r="AM310" s="113"/>
      <c r="AN310" s="113"/>
      <c r="AO310" s="113"/>
      <c r="AP310" s="113"/>
      <c r="AQ310" s="113"/>
      <c r="AR310" s="113"/>
      <c r="AS310" s="113"/>
      <c r="AT310" s="137"/>
      <c r="AU310" s="137"/>
      <c r="AV310" s="137"/>
      <c r="AW310" s="137"/>
      <c r="AX310" s="137"/>
      <c r="AY310" s="137"/>
      <c r="AZ310" s="137"/>
      <c r="BA310" s="137"/>
      <c r="BB310" s="137"/>
      <c r="BC310" s="137"/>
      <c r="BD310" s="137"/>
    </row>
    <row r="311" spans="33:56" ht="18" customHeight="1">
      <c r="AG311" s="137"/>
      <c r="AH311" s="113"/>
      <c r="AI311" s="113"/>
      <c r="AJ311" s="113"/>
      <c r="AK311" s="113"/>
      <c r="AL311" s="113"/>
      <c r="AM311" s="113"/>
      <c r="AN311" s="113"/>
      <c r="AO311" s="113"/>
      <c r="AP311" s="113"/>
      <c r="AQ311" s="113"/>
      <c r="AR311" s="113"/>
      <c r="AS311" s="113"/>
      <c r="AT311" s="137"/>
      <c r="AU311" s="137"/>
      <c r="AV311" s="137"/>
      <c r="AW311" s="137"/>
      <c r="AX311" s="137"/>
      <c r="AY311" s="137"/>
      <c r="AZ311" s="137"/>
      <c r="BA311" s="137"/>
      <c r="BB311" s="137"/>
      <c r="BC311" s="137"/>
      <c r="BD311" s="137"/>
    </row>
    <row r="312" spans="33:56" ht="18" customHeight="1">
      <c r="AG312" s="137"/>
      <c r="AH312" s="113"/>
      <c r="AI312" s="113"/>
      <c r="AJ312" s="113"/>
      <c r="AK312" s="113"/>
      <c r="AL312" s="113"/>
      <c r="AM312" s="113"/>
      <c r="AN312" s="113"/>
      <c r="AO312" s="113"/>
      <c r="AP312" s="113"/>
      <c r="AQ312" s="113"/>
      <c r="AR312" s="113"/>
      <c r="AS312" s="113"/>
      <c r="AT312" s="137"/>
      <c r="AU312" s="137"/>
      <c r="AV312" s="137"/>
      <c r="AW312" s="137"/>
      <c r="AX312" s="137"/>
      <c r="AY312" s="137"/>
      <c r="AZ312" s="137"/>
      <c r="BA312" s="137"/>
      <c r="BB312" s="137"/>
      <c r="BC312" s="137"/>
      <c r="BD312" s="137"/>
    </row>
    <row r="313" spans="33:56" ht="18" customHeight="1">
      <c r="AG313" s="137"/>
      <c r="AH313" s="113"/>
      <c r="AI313" s="113"/>
      <c r="AJ313" s="113"/>
      <c r="AK313" s="113"/>
      <c r="AL313" s="113"/>
      <c r="AM313" s="113"/>
      <c r="AN313" s="113"/>
      <c r="AO313" s="113"/>
      <c r="AP313" s="113"/>
      <c r="AQ313" s="113"/>
      <c r="AR313" s="113"/>
      <c r="AS313" s="113"/>
      <c r="AT313" s="137"/>
      <c r="AU313" s="137"/>
      <c r="AV313" s="137"/>
      <c r="AW313" s="137"/>
      <c r="AX313" s="137"/>
      <c r="AY313" s="137"/>
      <c r="AZ313" s="137"/>
      <c r="BA313" s="137"/>
      <c r="BB313" s="137"/>
      <c r="BC313" s="137"/>
      <c r="BD313" s="137"/>
    </row>
    <row r="314" spans="33:56" ht="18" customHeight="1">
      <c r="AG314" s="137"/>
      <c r="AH314" s="113"/>
      <c r="AI314" s="113"/>
      <c r="AJ314" s="113"/>
      <c r="AK314" s="113"/>
      <c r="AL314" s="113"/>
      <c r="AM314" s="113"/>
      <c r="AN314" s="113"/>
      <c r="AO314" s="113"/>
      <c r="AP314" s="113"/>
      <c r="AQ314" s="113"/>
      <c r="AR314" s="113"/>
      <c r="AS314" s="113"/>
      <c r="AT314" s="137"/>
      <c r="AU314" s="137"/>
      <c r="AV314" s="137"/>
      <c r="AW314" s="137"/>
      <c r="AX314" s="137"/>
      <c r="AY314" s="137"/>
      <c r="AZ314" s="137"/>
      <c r="BA314" s="137"/>
      <c r="BB314" s="137"/>
      <c r="BC314" s="137"/>
      <c r="BD314" s="137"/>
    </row>
    <row r="315" spans="33:56" ht="18" customHeight="1">
      <c r="AG315" s="137"/>
      <c r="AH315" s="113"/>
      <c r="AI315" s="113"/>
      <c r="AJ315" s="113"/>
      <c r="AK315" s="113"/>
      <c r="AL315" s="113"/>
      <c r="AM315" s="113"/>
      <c r="AN315" s="113"/>
      <c r="AO315" s="113"/>
      <c r="AP315" s="113"/>
      <c r="AQ315" s="113"/>
      <c r="AR315" s="113"/>
      <c r="AS315" s="113"/>
      <c r="AT315" s="137"/>
      <c r="AU315" s="137"/>
      <c r="AV315" s="137"/>
      <c r="AW315" s="137"/>
      <c r="AX315" s="137"/>
      <c r="AY315" s="137"/>
      <c r="AZ315" s="137"/>
      <c r="BA315" s="137"/>
      <c r="BB315" s="137"/>
      <c r="BC315" s="137"/>
      <c r="BD315" s="137"/>
    </row>
    <row r="316" spans="33:56" ht="18" customHeight="1">
      <c r="AG316" s="137"/>
      <c r="AH316" s="113"/>
      <c r="AI316" s="113"/>
      <c r="AJ316" s="113"/>
      <c r="AK316" s="113"/>
      <c r="AL316" s="113"/>
      <c r="AM316" s="113"/>
      <c r="AN316" s="113"/>
      <c r="AO316" s="113"/>
      <c r="AP316" s="113"/>
      <c r="AQ316" s="113"/>
      <c r="AR316" s="113"/>
      <c r="AS316" s="113"/>
      <c r="AT316" s="137"/>
      <c r="AU316" s="137"/>
      <c r="AV316" s="137"/>
      <c r="AW316" s="137"/>
      <c r="AX316" s="137"/>
      <c r="AY316" s="137"/>
      <c r="AZ316" s="137"/>
      <c r="BA316" s="137"/>
      <c r="BB316" s="137"/>
      <c r="BC316" s="137"/>
      <c r="BD316" s="137"/>
    </row>
    <row r="317" spans="33:56" ht="18" customHeight="1">
      <c r="AG317" s="137"/>
      <c r="AH317" s="113"/>
      <c r="AI317" s="113"/>
      <c r="AJ317" s="113"/>
      <c r="AK317" s="113"/>
      <c r="AL317" s="113"/>
      <c r="AM317" s="113"/>
      <c r="AN317" s="113"/>
      <c r="AO317" s="113"/>
      <c r="AP317" s="113"/>
      <c r="AQ317" s="113"/>
      <c r="AR317" s="113"/>
      <c r="AS317" s="113"/>
      <c r="AT317" s="137"/>
      <c r="AU317" s="137"/>
      <c r="AV317" s="137"/>
      <c r="AW317" s="137"/>
      <c r="AX317" s="137"/>
      <c r="AY317" s="137"/>
      <c r="AZ317" s="137"/>
      <c r="BA317" s="137"/>
      <c r="BB317" s="137"/>
      <c r="BC317" s="137"/>
      <c r="BD317" s="137"/>
    </row>
    <row r="318" spans="33:56" ht="18" customHeight="1">
      <c r="AG318" s="137"/>
      <c r="AH318" s="113"/>
      <c r="AI318" s="113"/>
      <c r="AJ318" s="113"/>
      <c r="AK318" s="113"/>
      <c r="AL318" s="113"/>
      <c r="AM318" s="113"/>
      <c r="AN318" s="113"/>
      <c r="AO318" s="113"/>
      <c r="AP318" s="113"/>
      <c r="AQ318" s="113"/>
      <c r="AR318" s="113"/>
      <c r="AS318" s="113"/>
      <c r="AT318" s="137"/>
      <c r="AU318" s="137"/>
      <c r="AV318" s="137"/>
      <c r="AW318" s="137"/>
      <c r="AX318" s="137"/>
      <c r="AY318" s="137"/>
      <c r="AZ318" s="137"/>
      <c r="BA318" s="137"/>
      <c r="BB318" s="137"/>
      <c r="BC318" s="137"/>
      <c r="BD318" s="137"/>
    </row>
    <row r="319" spans="33:56" ht="18" customHeight="1">
      <c r="AG319" s="137"/>
      <c r="AH319" s="113"/>
      <c r="AI319" s="113"/>
      <c r="AJ319" s="113"/>
      <c r="AK319" s="113"/>
      <c r="AL319" s="113"/>
      <c r="AM319" s="113"/>
      <c r="AN319" s="113"/>
      <c r="AO319" s="113"/>
      <c r="AP319" s="113"/>
      <c r="AQ319" s="113"/>
      <c r="AR319" s="113"/>
      <c r="AS319" s="113"/>
      <c r="AT319" s="137"/>
      <c r="AU319" s="137"/>
      <c r="AV319" s="137"/>
      <c r="AW319" s="137"/>
      <c r="AX319" s="137"/>
      <c r="AY319" s="137"/>
      <c r="AZ319" s="137"/>
      <c r="BA319" s="137"/>
      <c r="BB319" s="137"/>
      <c r="BC319" s="137"/>
      <c r="BD319" s="137"/>
    </row>
    <row r="320" spans="33:56" ht="18" customHeight="1">
      <c r="AG320" s="137"/>
      <c r="AH320" s="113"/>
      <c r="AI320" s="113"/>
      <c r="AJ320" s="113"/>
      <c r="AK320" s="113"/>
      <c r="AL320" s="113"/>
      <c r="AM320" s="113"/>
      <c r="AN320" s="113"/>
      <c r="AO320" s="113"/>
      <c r="AP320" s="113"/>
      <c r="AQ320" s="113"/>
      <c r="AR320" s="113"/>
      <c r="AS320" s="113"/>
      <c r="AT320" s="137"/>
      <c r="AU320" s="137"/>
      <c r="AV320" s="137"/>
      <c r="AW320" s="137"/>
      <c r="AX320" s="137"/>
      <c r="AY320" s="137"/>
      <c r="AZ320" s="137"/>
      <c r="BA320" s="137"/>
      <c r="BB320" s="137"/>
      <c r="BC320" s="137"/>
      <c r="BD320" s="137"/>
    </row>
    <row r="321" spans="33:56" ht="18" customHeight="1">
      <c r="AG321" s="137"/>
      <c r="AH321" s="113"/>
      <c r="AI321" s="113"/>
      <c r="AJ321" s="113"/>
      <c r="AK321" s="113"/>
      <c r="AL321" s="113"/>
      <c r="AM321" s="113"/>
      <c r="AN321" s="113"/>
      <c r="AO321" s="113"/>
      <c r="AP321" s="113"/>
      <c r="AQ321" s="113"/>
      <c r="AR321" s="113"/>
      <c r="AS321" s="113"/>
      <c r="AT321" s="137"/>
      <c r="AU321" s="137"/>
      <c r="AV321" s="137"/>
      <c r="AW321" s="137"/>
      <c r="AX321" s="137"/>
      <c r="AY321" s="137"/>
      <c r="AZ321" s="137"/>
      <c r="BA321" s="137"/>
      <c r="BB321" s="137"/>
      <c r="BC321" s="137"/>
      <c r="BD321" s="137"/>
    </row>
    <row r="322" spans="33:56" ht="18" customHeight="1">
      <c r="AG322" s="137"/>
      <c r="AH322" s="113"/>
      <c r="AI322" s="113"/>
      <c r="AJ322" s="113"/>
      <c r="AK322" s="113"/>
      <c r="AL322" s="113"/>
      <c r="AM322" s="113"/>
      <c r="AN322" s="113"/>
      <c r="AO322" s="113"/>
      <c r="AP322" s="113"/>
      <c r="AQ322" s="113"/>
      <c r="AR322" s="113"/>
      <c r="AS322" s="113"/>
      <c r="AT322" s="137"/>
      <c r="AU322" s="137"/>
      <c r="AV322" s="137"/>
      <c r="AW322" s="137"/>
      <c r="AX322" s="137"/>
      <c r="AY322" s="137"/>
      <c r="AZ322" s="137"/>
      <c r="BA322" s="137"/>
      <c r="BB322" s="137"/>
      <c r="BC322" s="137"/>
      <c r="BD322" s="137"/>
    </row>
    <row r="323" spans="33:56" ht="18" customHeight="1">
      <c r="AG323" s="137"/>
      <c r="AH323" s="113"/>
      <c r="AI323" s="113"/>
      <c r="AJ323" s="113"/>
      <c r="AK323" s="113"/>
      <c r="AL323" s="113"/>
      <c r="AM323" s="113"/>
      <c r="AN323" s="113"/>
      <c r="AO323" s="113"/>
      <c r="AP323" s="113"/>
      <c r="AQ323" s="113"/>
      <c r="AR323" s="113"/>
      <c r="AS323" s="113"/>
      <c r="AT323" s="137"/>
      <c r="AU323" s="137"/>
      <c r="AV323" s="137"/>
      <c r="AW323" s="137"/>
      <c r="AX323" s="137"/>
      <c r="AY323" s="137"/>
      <c r="AZ323" s="137"/>
      <c r="BA323" s="137"/>
      <c r="BB323" s="137"/>
      <c r="BC323" s="137"/>
      <c r="BD323" s="137"/>
    </row>
    <row r="324" spans="33:56" ht="18" customHeight="1">
      <c r="AG324" s="137"/>
      <c r="AH324" s="113"/>
      <c r="AI324" s="113"/>
      <c r="AJ324" s="113"/>
      <c r="AK324" s="113"/>
      <c r="AL324" s="113"/>
      <c r="AM324" s="113"/>
      <c r="AN324" s="113"/>
      <c r="AO324" s="113"/>
      <c r="AP324" s="113"/>
      <c r="AQ324" s="113"/>
      <c r="AR324" s="113"/>
      <c r="AS324" s="113"/>
      <c r="AT324" s="137"/>
      <c r="AU324" s="137"/>
      <c r="AV324" s="137"/>
      <c r="AW324" s="137"/>
      <c r="AX324" s="137"/>
      <c r="AY324" s="137"/>
      <c r="AZ324" s="137"/>
      <c r="BA324" s="137"/>
      <c r="BB324" s="137"/>
      <c r="BC324" s="137"/>
      <c r="BD324" s="137"/>
    </row>
    <row r="325" spans="33:56" ht="18" customHeight="1">
      <c r="AG325" s="137"/>
      <c r="AH325" s="113"/>
      <c r="AI325" s="113"/>
      <c r="AJ325" s="113"/>
      <c r="AK325" s="113"/>
      <c r="AL325" s="113"/>
      <c r="AM325" s="113"/>
      <c r="AN325" s="113"/>
      <c r="AO325" s="113"/>
      <c r="AP325" s="113"/>
      <c r="AQ325" s="113"/>
      <c r="AR325" s="113"/>
      <c r="AS325" s="113"/>
      <c r="AT325" s="137"/>
      <c r="AU325" s="137"/>
      <c r="AV325" s="137"/>
      <c r="AW325" s="137"/>
      <c r="AX325" s="137"/>
      <c r="AY325" s="137"/>
      <c r="AZ325" s="137"/>
      <c r="BA325" s="137"/>
      <c r="BB325" s="137"/>
      <c r="BC325" s="137"/>
      <c r="BD325" s="137"/>
    </row>
    <row r="326" spans="33:56" ht="18" customHeight="1">
      <c r="AG326" s="137"/>
      <c r="AH326" s="113"/>
      <c r="AI326" s="113"/>
      <c r="AJ326" s="113"/>
      <c r="AK326" s="113"/>
      <c r="AL326" s="113"/>
      <c r="AM326" s="113"/>
      <c r="AN326" s="113"/>
      <c r="AO326" s="113"/>
      <c r="AP326" s="113"/>
      <c r="AQ326" s="113"/>
      <c r="AR326" s="113"/>
      <c r="AS326" s="113"/>
      <c r="AT326" s="137"/>
      <c r="AU326" s="137"/>
      <c r="AV326" s="137"/>
      <c r="AW326" s="137"/>
      <c r="AX326" s="137"/>
      <c r="AY326" s="137"/>
      <c r="AZ326" s="137"/>
      <c r="BA326" s="137"/>
      <c r="BB326" s="137"/>
      <c r="BC326" s="137"/>
      <c r="BD326" s="137"/>
    </row>
    <row r="327" spans="33:56" ht="18" customHeight="1">
      <c r="AG327" s="137"/>
      <c r="AH327" s="113"/>
      <c r="AI327" s="113"/>
      <c r="AJ327" s="113"/>
      <c r="AK327" s="113"/>
      <c r="AL327" s="113"/>
      <c r="AM327" s="113"/>
      <c r="AN327" s="113"/>
      <c r="AO327" s="113"/>
      <c r="AP327" s="113"/>
      <c r="AQ327" s="113"/>
      <c r="AR327" s="113"/>
      <c r="AS327" s="113"/>
      <c r="AT327" s="137"/>
      <c r="AU327" s="137"/>
      <c r="AV327" s="137"/>
      <c r="AW327" s="137"/>
      <c r="AX327" s="137"/>
      <c r="AY327" s="137"/>
      <c r="AZ327" s="137"/>
      <c r="BA327" s="137"/>
      <c r="BB327" s="137"/>
      <c r="BC327" s="137"/>
      <c r="BD327" s="137"/>
    </row>
    <row r="328" spans="33:56" ht="18" customHeight="1">
      <c r="AG328" s="137"/>
      <c r="AH328" s="113"/>
      <c r="AI328" s="113"/>
      <c r="AJ328" s="113"/>
      <c r="AK328" s="113"/>
      <c r="AL328" s="113"/>
      <c r="AM328" s="113"/>
      <c r="AN328" s="113"/>
      <c r="AO328" s="113"/>
      <c r="AP328" s="113"/>
      <c r="AQ328" s="113"/>
      <c r="AR328" s="113"/>
      <c r="AS328" s="113"/>
      <c r="AT328" s="137"/>
      <c r="AU328" s="137"/>
      <c r="AV328" s="137"/>
      <c r="AW328" s="137"/>
      <c r="AX328" s="137"/>
      <c r="AY328" s="137"/>
      <c r="AZ328" s="137"/>
      <c r="BA328" s="137"/>
      <c r="BB328" s="137"/>
      <c r="BC328" s="137"/>
      <c r="BD328" s="137"/>
    </row>
    <row r="329" spans="33:56" ht="18" customHeight="1">
      <c r="AG329" s="137"/>
      <c r="AH329" s="113"/>
      <c r="AI329" s="113"/>
      <c r="AJ329" s="113"/>
      <c r="AK329" s="113"/>
      <c r="AL329" s="113"/>
      <c r="AM329" s="113"/>
      <c r="AN329" s="113"/>
      <c r="AO329" s="113"/>
      <c r="AP329" s="113"/>
      <c r="AQ329" s="113"/>
      <c r="AR329" s="113"/>
      <c r="AS329" s="113"/>
      <c r="AT329" s="137"/>
      <c r="AU329" s="137"/>
      <c r="AV329" s="137"/>
      <c r="AW329" s="137"/>
      <c r="AX329" s="137"/>
      <c r="AY329" s="137"/>
      <c r="AZ329" s="137"/>
      <c r="BA329" s="137"/>
      <c r="BB329" s="137"/>
      <c r="BC329" s="137"/>
      <c r="BD329" s="137"/>
    </row>
    <row r="330" spans="33:56" ht="18" customHeight="1">
      <c r="AG330" s="137"/>
      <c r="AH330" s="113"/>
      <c r="AI330" s="113"/>
      <c r="AJ330" s="113"/>
      <c r="AK330" s="113"/>
      <c r="AL330" s="113"/>
      <c r="AM330" s="113"/>
      <c r="AN330" s="113"/>
      <c r="AO330" s="113"/>
      <c r="AP330" s="113"/>
      <c r="AQ330" s="113"/>
      <c r="AR330" s="113"/>
      <c r="AS330" s="113"/>
      <c r="AT330" s="137"/>
      <c r="AU330" s="137"/>
      <c r="AV330" s="137"/>
      <c r="AW330" s="137"/>
      <c r="AX330" s="137"/>
      <c r="AY330" s="137"/>
      <c r="AZ330" s="137"/>
      <c r="BA330" s="137"/>
      <c r="BB330" s="137"/>
      <c r="BC330" s="137"/>
      <c r="BD330" s="137"/>
    </row>
    <row r="331" spans="33:56" ht="18" customHeight="1">
      <c r="AG331" s="137"/>
      <c r="AH331" s="113"/>
      <c r="AI331" s="113"/>
      <c r="AJ331" s="113"/>
      <c r="AK331" s="113"/>
      <c r="AL331" s="113"/>
      <c r="AM331" s="113"/>
      <c r="AN331" s="113"/>
      <c r="AO331" s="113"/>
      <c r="AP331" s="113"/>
      <c r="AQ331" s="113"/>
      <c r="AR331" s="113"/>
      <c r="AS331" s="113"/>
      <c r="AT331" s="137"/>
      <c r="AU331" s="137"/>
      <c r="AV331" s="137"/>
      <c r="AW331" s="137"/>
      <c r="AX331" s="137"/>
      <c r="AY331" s="137"/>
      <c r="AZ331" s="137"/>
      <c r="BA331" s="137"/>
      <c r="BB331" s="137"/>
      <c r="BC331" s="137"/>
      <c r="BD331" s="137"/>
    </row>
    <row r="332" spans="33:56" ht="18" customHeight="1">
      <c r="AG332" s="137"/>
      <c r="AH332" s="113"/>
      <c r="AI332" s="113"/>
      <c r="AJ332" s="113"/>
      <c r="AK332" s="113"/>
      <c r="AL332" s="113"/>
      <c r="AM332" s="113"/>
      <c r="AN332" s="113"/>
      <c r="AO332" s="113"/>
      <c r="AP332" s="113"/>
      <c r="AQ332" s="113"/>
      <c r="AR332" s="113"/>
      <c r="AS332" s="113"/>
      <c r="AT332" s="137"/>
      <c r="AU332" s="137"/>
      <c r="AV332" s="137"/>
      <c r="AW332" s="137"/>
      <c r="AX332" s="137"/>
      <c r="AY332" s="137"/>
      <c r="AZ332" s="137"/>
      <c r="BA332" s="137"/>
      <c r="BB332" s="137"/>
      <c r="BC332" s="137"/>
      <c r="BD332" s="137"/>
    </row>
    <row r="333" spans="33:56" ht="18" customHeight="1">
      <c r="AG333" s="137"/>
      <c r="AH333" s="113"/>
      <c r="AI333" s="113"/>
      <c r="AJ333" s="113"/>
      <c r="AK333" s="113"/>
      <c r="AL333" s="113"/>
      <c r="AM333" s="113"/>
      <c r="AN333" s="113"/>
      <c r="AO333" s="113"/>
      <c r="AP333" s="113"/>
      <c r="AQ333" s="113"/>
      <c r="AR333" s="113"/>
      <c r="AS333" s="113"/>
      <c r="AT333" s="137"/>
      <c r="AU333" s="137"/>
      <c r="AV333" s="137"/>
      <c r="AW333" s="137"/>
      <c r="AX333" s="137"/>
      <c r="AY333" s="137"/>
      <c r="AZ333" s="137"/>
      <c r="BA333" s="137"/>
      <c r="BB333" s="137"/>
      <c r="BC333" s="137"/>
      <c r="BD333" s="137"/>
    </row>
    <row r="334" spans="33:56" ht="18" customHeight="1">
      <c r="AG334" s="137"/>
      <c r="AH334" s="113"/>
      <c r="AI334" s="113"/>
      <c r="AJ334" s="113"/>
      <c r="AK334" s="113"/>
      <c r="AL334" s="113"/>
      <c r="AM334" s="113"/>
      <c r="AN334" s="113"/>
      <c r="AO334" s="113"/>
      <c r="AP334" s="113"/>
      <c r="AQ334" s="113"/>
      <c r="AR334" s="113"/>
      <c r="AS334" s="113"/>
      <c r="AT334" s="137"/>
      <c r="AU334" s="137"/>
      <c r="AV334" s="137"/>
      <c r="AW334" s="137"/>
      <c r="AX334" s="137"/>
      <c r="AY334" s="137"/>
      <c r="AZ334" s="137"/>
      <c r="BA334" s="137"/>
      <c r="BB334" s="137"/>
      <c r="BC334" s="137"/>
      <c r="BD334" s="137"/>
    </row>
    <row r="335" spans="33:56" ht="18" customHeight="1">
      <c r="AG335" s="137"/>
      <c r="AH335" s="113"/>
      <c r="AI335" s="113"/>
      <c r="AJ335" s="113"/>
      <c r="AK335" s="113"/>
      <c r="AL335" s="113"/>
      <c r="AM335" s="113"/>
      <c r="AN335" s="113"/>
      <c r="AO335" s="113"/>
      <c r="AP335" s="113"/>
      <c r="AQ335" s="113"/>
      <c r="AR335" s="113"/>
      <c r="AS335" s="113"/>
      <c r="AT335" s="137"/>
      <c r="AU335" s="137"/>
      <c r="AV335" s="137"/>
      <c r="AW335" s="137"/>
      <c r="AX335" s="137"/>
      <c r="AY335" s="137"/>
      <c r="AZ335" s="137"/>
      <c r="BA335" s="137"/>
      <c r="BB335" s="137"/>
      <c r="BC335" s="137"/>
      <c r="BD335" s="137"/>
    </row>
    <row r="336" spans="33:56" ht="18" customHeight="1">
      <c r="AG336" s="137"/>
      <c r="AH336" s="113"/>
      <c r="AI336" s="113"/>
      <c r="AJ336" s="113"/>
      <c r="AK336" s="113"/>
      <c r="AL336" s="113"/>
      <c r="AM336" s="113"/>
      <c r="AN336" s="113"/>
      <c r="AO336" s="113"/>
      <c r="AP336" s="113"/>
      <c r="AQ336" s="113"/>
      <c r="AR336" s="113"/>
      <c r="AS336" s="113"/>
      <c r="AT336" s="137"/>
      <c r="AU336" s="137"/>
      <c r="AV336" s="137"/>
      <c r="AW336" s="137"/>
      <c r="AX336" s="137"/>
      <c r="AY336" s="137"/>
      <c r="AZ336" s="137"/>
      <c r="BA336" s="137"/>
      <c r="BB336" s="137"/>
      <c r="BC336" s="137"/>
      <c r="BD336" s="137"/>
    </row>
    <row r="337" spans="33:56" ht="18" customHeight="1">
      <c r="AG337" s="137"/>
      <c r="AH337" s="113"/>
      <c r="AI337" s="113"/>
      <c r="AJ337" s="113"/>
      <c r="AK337" s="113"/>
      <c r="AL337" s="113"/>
      <c r="AM337" s="113"/>
      <c r="AN337" s="113"/>
      <c r="AO337" s="113"/>
      <c r="AP337" s="113"/>
      <c r="AQ337" s="113"/>
      <c r="AR337" s="113"/>
      <c r="AS337" s="113"/>
      <c r="AT337" s="137"/>
      <c r="AU337" s="137"/>
      <c r="AV337" s="137"/>
      <c r="AW337" s="137"/>
      <c r="AX337" s="137"/>
      <c r="AY337" s="137"/>
      <c r="AZ337" s="137"/>
      <c r="BA337" s="137"/>
      <c r="BB337" s="137"/>
      <c r="BC337" s="137"/>
      <c r="BD337" s="137"/>
    </row>
    <row r="338" spans="33:56" ht="18" customHeight="1">
      <c r="AG338" s="137"/>
      <c r="AH338" s="113"/>
      <c r="AI338" s="113"/>
      <c r="AJ338" s="113"/>
      <c r="AK338" s="113"/>
      <c r="AL338" s="113"/>
      <c r="AM338" s="113"/>
      <c r="AN338" s="113"/>
      <c r="AO338" s="113"/>
      <c r="AP338" s="113"/>
      <c r="AQ338" s="113"/>
      <c r="AR338" s="113"/>
      <c r="AS338" s="113"/>
      <c r="AT338" s="137"/>
      <c r="AU338" s="137"/>
      <c r="AV338" s="137"/>
      <c r="AW338" s="137"/>
      <c r="AX338" s="137"/>
      <c r="AY338" s="137"/>
      <c r="AZ338" s="137"/>
      <c r="BA338" s="137"/>
      <c r="BB338" s="137"/>
      <c r="BC338" s="137"/>
      <c r="BD338" s="137"/>
    </row>
    <row r="339" spans="33:56" ht="18" customHeight="1">
      <c r="AG339" s="137"/>
      <c r="AH339" s="113"/>
      <c r="AI339" s="113"/>
      <c r="AJ339" s="113"/>
      <c r="AK339" s="113"/>
      <c r="AL339" s="113"/>
      <c r="AM339" s="113"/>
      <c r="AN339" s="113"/>
      <c r="AO339" s="113"/>
      <c r="AP339" s="113"/>
      <c r="AQ339" s="113"/>
      <c r="AR339" s="113"/>
      <c r="AS339" s="113"/>
      <c r="AT339" s="137"/>
      <c r="AU339" s="137"/>
      <c r="AV339" s="137"/>
      <c r="AW339" s="137"/>
      <c r="AX339" s="137"/>
      <c r="AY339" s="137"/>
      <c r="AZ339" s="137"/>
      <c r="BA339" s="137"/>
      <c r="BB339" s="137"/>
      <c r="BC339" s="137"/>
      <c r="BD339" s="137"/>
    </row>
    <row r="340" spans="33:56" ht="18" customHeight="1">
      <c r="AG340" s="137"/>
      <c r="AH340" s="113"/>
      <c r="AI340" s="113"/>
      <c r="AJ340" s="113"/>
      <c r="AK340" s="113"/>
      <c r="AL340" s="113"/>
      <c r="AM340" s="113"/>
      <c r="AN340" s="113"/>
      <c r="AO340" s="113"/>
      <c r="AP340" s="113"/>
      <c r="AQ340" s="113"/>
      <c r="AR340" s="113"/>
      <c r="AS340" s="113"/>
      <c r="AT340" s="137"/>
      <c r="AU340" s="137"/>
      <c r="AV340" s="137"/>
      <c r="AW340" s="137"/>
      <c r="AX340" s="137"/>
      <c r="AY340" s="137"/>
      <c r="AZ340" s="137"/>
      <c r="BA340" s="137"/>
      <c r="BB340" s="137"/>
      <c r="BC340" s="137"/>
      <c r="BD340" s="137"/>
    </row>
    <row r="341" spans="33:56" ht="18" customHeight="1">
      <c r="AG341" s="137"/>
      <c r="AH341" s="113"/>
      <c r="AI341" s="113"/>
      <c r="AJ341" s="113"/>
      <c r="AK341" s="113"/>
      <c r="AL341" s="113"/>
      <c r="AM341" s="113"/>
      <c r="AN341" s="113"/>
      <c r="AO341" s="113"/>
      <c r="AP341" s="113"/>
      <c r="AQ341" s="113"/>
      <c r="AR341" s="113"/>
      <c r="AS341" s="113"/>
      <c r="AT341" s="137"/>
      <c r="AU341" s="137"/>
      <c r="AV341" s="137"/>
      <c r="AW341" s="137"/>
      <c r="AX341" s="137"/>
      <c r="AY341" s="137"/>
      <c r="AZ341" s="137"/>
      <c r="BA341" s="137"/>
      <c r="BB341" s="137"/>
      <c r="BC341" s="137"/>
      <c r="BD341" s="137"/>
    </row>
    <row r="342" spans="33:56" ht="18" customHeight="1">
      <c r="AG342" s="137"/>
      <c r="AH342" s="113"/>
      <c r="AI342" s="113"/>
      <c r="AJ342" s="113"/>
      <c r="AK342" s="113"/>
      <c r="AL342" s="113"/>
      <c r="AM342" s="113"/>
      <c r="AN342" s="113"/>
      <c r="AO342" s="113"/>
      <c r="AP342" s="113"/>
      <c r="AQ342" s="113"/>
      <c r="AR342" s="113"/>
      <c r="AS342" s="113"/>
      <c r="AT342" s="137"/>
      <c r="AU342" s="137"/>
      <c r="AV342" s="137"/>
      <c r="AW342" s="137"/>
      <c r="AX342" s="137"/>
      <c r="AY342" s="137"/>
      <c r="AZ342" s="137"/>
      <c r="BA342" s="137"/>
      <c r="BB342" s="137"/>
      <c r="BC342" s="137"/>
      <c r="BD342" s="137"/>
    </row>
    <row r="343" spans="33:56" ht="18" customHeight="1">
      <c r="AG343" s="137"/>
      <c r="AH343" s="113"/>
      <c r="AI343" s="113"/>
      <c r="AJ343" s="113"/>
      <c r="AK343" s="113"/>
      <c r="AL343" s="113"/>
      <c r="AM343" s="113"/>
      <c r="AN343" s="113"/>
      <c r="AO343" s="113"/>
      <c r="AP343" s="113"/>
      <c r="AQ343" s="113"/>
      <c r="AR343" s="113"/>
      <c r="AS343" s="113"/>
      <c r="AT343" s="137"/>
      <c r="AU343" s="137"/>
      <c r="AV343" s="137"/>
      <c r="AW343" s="137"/>
      <c r="AX343" s="137"/>
      <c r="AY343" s="137"/>
      <c r="AZ343" s="137"/>
      <c r="BA343" s="137"/>
      <c r="BB343" s="137"/>
      <c r="BC343" s="137"/>
      <c r="BD343" s="137"/>
    </row>
    <row r="344" spans="33:56" ht="18" customHeight="1">
      <c r="AG344" s="137"/>
      <c r="AH344" s="113"/>
      <c r="AI344" s="113"/>
      <c r="AJ344" s="113"/>
      <c r="AK344" s="113"/>
      <c r="AL344" s="113"/>
      <c r="AM344" s="113"/>
      <c r="AN344" s="113"/>
      <c r="AO344" s="113"/>
      <c r="AP344" s="113"/>
      <c r="AQ344" s="113"/>
      <c r="AR344" s="113"/>
      <c r="AS344" s="113"/>
      <c r="AT344" s="137"/>
      <c r="AU344" s="137"/>
      <c r="AV344" s="137"/>
      <c r="AW344" s="137"/>
      <c r="AX344" s="137"/>
      <c r="AY344" s="137"/>
      <c r="AZ344" s="137"/>
      <c r="BA344" s="137"/>
      <c r="BB344" s="137"/>
      <c r="BC344" s="137"/>
      <c r="BD344" s="137"/>
    </row>
    <row r="345" spans="33:56" ht="18" customHeight="1">
      <c r="AG345" s="137"/>
      <c r="AH345" s="113"/>
      <c r="AI345" s="113"/>
      <c r="AJ345" s="113"/>
      <c r="AK345" s="113"/>
      <c r="AL345" s="113"/>
      <c r="AM345" s="113"/>
      <c r="AN345" s="113"/>
      <c r="AO345" s="113"/>
      <c r="AP345" s="113"/>
      <c r="AQ345" s="113"/>
      <c r="AR345" s="113"/>
      <c r="AS345" s="113"/>
      <c r="AT345" s="137"/>
      <c r="AU345" s="137"/>
      <c r="AV345" s="137"/>
      <c r="AW345" s="137"/>
      <c r="AX345" s="137"/>
      <c r="AY345" s="137"/>
      <c r="AZ345" s="137"/>
      <c r="BA345" s="137"/>
      <c r="BB345" s="137"/>
      <c r="BC345" s="137"/>
      <c r="BD345" s="137"/>
    </row>
    <row r="346" spans="33:56" ht="18" customHeight="1">
      <c r="AG346" s="137"/>
      <c r="AH346" s="113"/>
      <c r="AI346" s="113"/>
      <c r="AJ346" s="113"/>
      <c r="AK346" s="113"/>
      <c r="AL346" s="113"/>
      <c r="AM346" s="113"/>
      <c r="AN346" s="113"/>
      <c r="AO346" s="113"/>
      <c r="AP346" s="113"/>
      <c r="AQ346" s="113"/>
      <c r="AR346" s="113"/>
      <c r="AS346" s="113"/>
      <c r="AT346" s="137"/>
      <c r="AU346" s="137"/>
      <c r="AV346" s="137"/>
      <c r="AW346" s="137"/>
      <c r="AX346" s="137"/>
      <c r="AY346" s="137"/>
      <c r="AZ346" s="137"/>
      <c r="BA346" s="137"/>
      <c r="BB346" s="137"/>
      <c r="BC346" s="137"/>
      <c r="BD346" s="137"/>
    </row>
    <row r="347" spans="33:56" ht="18" customHeight="1">
      <c r="AG347" s="137"/>
      <c r="AH347" s="113"/>
      <c r="AI347" s="113"/>
      <c r="AJ347" s="113"/>
      <c r="AK347" s="113"/>
      <c r="AL347" s="113"/>
      <c r="AM347" s="113"/>
      <c r="AN347" s="113"/>
      <c r="AO347" s="113"/>
      <c r="AP347" s="113"/>
      <c r="AQ347" s="113"/>
      <c r="AR347" s="113"/>
      <c r="AS347" s="113"/>
      <c r="AT347" s="137"/>
      <c r="AU347" s="137"/>
      <c r="AV347" s="137"/>
      <c r="AW347" s="137"/>
      <c r="AX347" s="137"/>
      <c r="AY347" s="137"/>
      <c r="AZ347" s="137"/>
      <c r="BA347" s="137"/>
      <c r="BB347" s="137"/>
      <c r="BC347" s="137"/>
      <c r="BD347" s="137"/>
    </row>
    <row r="348" spans="33:56" ht="18" customHeight="1">
      <c r="AG348" s="137"/>
      <c r="AH348" s="113"/>
      <c r="AI348" s="113"/>
      <c r="AJ348" s="113"/>
      <c r="AK348" s="113"/>
      <c r="AL348" s="113"/>
      <c r="AM348" s="113"/>
      <c r="AN348" s="113"/>
      <c r="AO348" s="113"/>
      <c r="AP348" s="113"/>
      <c r="AQ348" s="113"/>
      <c r="AR348" s="113"/>
      <c r="AS348" s="113"/>
      <c r="AT348" s="137"/>
      <c r="AU348" s="137"/>
      <c r="AV348" s="137"/>
      <c r="AW348" s="137"/>
      <c r="AX348" s="137"/>
      <c r="AY348" s="137"/>
      <c r="AZ348" s="137"/>
      <c r="BA348" s="137"/>
      <c r="BB348" s="137"/>
      <c r="BC348" s="137"/>
      <c r="BD348" s="137"/>
    </row>
    <row r="349" spans="33:56" ht="18" customHeight="1">
      <c r="AG349" s="137"/>
      <c r="AH349" s="113"/>
      <c r="AI349" s="113"/>
      <c r="AJ349" s="113"/>
      <c r="AK349" s="113"/>
      <c r="AL349" s="113"/>
      <c r="AM349" s="113"/>
      <c r="AN349" s="113"/>
      <c r="AO349" s="113"/>
      <c r="AP349" s="113"/>
      <c r="AQ349" s="113"/>
      <c r="AR349" s="113"/>
      <c r="AS349" s="113"/>
      <c r="AT349" s="137"/>
      <c r="AU349" s="137"/>
      <c r="AV349" s="137"/>
      <c r="AW349" s="137"/>
      <c r="AX349" s="137"/>
      <c r="AY349" s="137"/>
      <c r="AZ349" s="137"/>
      <c r="BA349" s="137"/>
      <c r="BB349" s="137"/>
      <c r="BC349" s="137"/>
      <c r="BD349" s="137"/>
    </row>
    <row r="350" spans="33:56" ht="18" customHeight="1">
      <c r="AG350" s="137"/>
      <c r="AH350" s="113"/>
      <c r="AI350" s="113"/>
      <c r="AJ350" s="113"/>
      <c r="AK350" s="113"/>
      <c r="AL350" s="113"/>
      <c r="AM350" s="113"/>
      <c r="AN350" s="113"/>
      <c r="AO350" s="113"/>
      <c r="AP350" s="113"/>
      <c r="AQ350" s="113"/>
      <c r="AR350" s="113"/>
      <c r="AS350" s="113"/>
      <c r="AT350" s="137"/>
      <c r="AU350" s="137"/>
      <c r="AV350" s="137"/>
      <c r="AW350" s="137"/>
      <c r="AX350" s="137"/>
      <c r="AY350" s="137"/>
      <c r="AZ350" s="137"/>
      <c r="BA350" s="137"/>
      <c r="BB350" s="137"/>
      <c r="BC350" s="137"/>
      <c r="BD350" s="137"/>
    </row>
    <row r="351" spans="33:56" ht="18" customHeight="1">
      <c r="AG351" s="137"/>
      <c r="AH351" s="113"/>
      <c r="AI351" s="113"/>
      <c r="AJ351" s="113"/>
      <c r="AK351" s="113"/>
      <c r="AL351" s="113"/>
      <c r="AM351" s="113"/>
      <c r="AN351" s="113"/>
      <c r="AO351" s="113"/>
      <c r="AP351" s="113"/>
      <c r="AQ351" s="113"/>
      <c r="AR351" s="113"/>
      <c r="AS351" s="113"/>
      <c r="AT351" s="137"/>
      <c r="AU351" s="137"/>
      <c r="AV351" s="137"/>
      <c r="AW351" s="137"/>
      <c r="AX351" s="137"/>
      <c r="AY351" s="137"/>
      <c r="AZ351" s="137"/>
      <c r="BA351" s="137"/>
      <c r="BB351" s="137"/>
      <c r="BC351" s="137"/>
      <c r="BD351" s="137"/>
    </row>
    <row r="352" spans="33:56" ht="18" customHeight="1">
      <c r="AG352" s="137"/>
      <c r="AH352" s="113"/>
      <c r="AI352" s="113"/>
      <c r="AJ352" s="113"/>
      <c r="AK352" s="113"/>
      <c r="AL352" s="113"/>
      <c r="AM352" s="113"/>
      <c r="AN352" s="113"/>
      <c r="AO352" s="113"/>
      <c r="AP352" s="113"/>
      <c r="AQ352" s="113"/>
      <c r="AR352" s="113"/>
      <c r="AS352" s="113"/>
      <c r="AT352" s="137"/>
      <c r="AU352" s="137"/>
      <c r="AV352" s="137"/>
      <c r="AW352" s="137"/>
      <c r="AX352" s="137"/>
      <c r="AY352" s="137"/>
      <c r="AZ352" s="137"/>
      <c r="BA352" s="137"/>
      <c r="BB352" s="137"/>
      <c r="BC352" s="137"/>
      <c r="BD352" s="137"/>
    </row>
    <row r="353" spans="33:56" ht="18" customHeight="1">
      <c r="AG353" s="137"/>
      <c r="AH353" s="113"/>
      <c r="AI353" s="113"/>
      <c r="AJ353" s="113"/>
      <c r="AK353" s="113"/>
      <c r="AL353" s="113"/>
      <c r="AM353" s="113"/>
      <c r="AN353" s="113"/>
      <c r="AO353" s="113"/>
      <c r="AP353" s="113"/>
      <c r="AQ353" s="113"/>
      <c r="AR353" s="113"/>
      <c r="AS353" s="113"/>
      <c r="AT353" s="137"/>
      <c r="AU353" s="137"/>
      <c r="AV353" s="137"/>
      <c r="AW353" s="137"/>
      <c r="AX353" s="137"/>
      <c r="AY353" s="137"/>
      <c r="AZ353" s="137"/>
      <c r="BA353" s="137"/>
      <c r="BB353" s="137"/>
      <c r="BC353" s="137"/>
      <c r="BD353" s="137"/>
    </row>
    <row r="354" spans="33:56" ht="18" customHeight="1">
      <c r="AG354" s="137"/>
      <c r="AH354" s="113"/>
      <c r="AI354" s="113"/>
      <c r="AJ354" s="113"/>
      <c r="AK354" s="113"/>
      <c r="AL354" s="113"/>
      <c r="AM354" s="113"/>
      <c r="AN354" s="113"/>
      <c r="AO354" s="113"/>
      <c r="AP354" s="113"/>
      <c r="AQ354" s="113"/>
      <c r="AR354" s="113"/>
      <c r="AS354" s="113"/>
      <c r="AT354" s="137"/>
      <c r="AU354" s="137"/>
      <c r="AV354" s="137"/>
      <c r="AW354" s="137"/>
      <c r="AX354" s="137"/>
      <c r="AY354" s="137"/>
      <c r="AZ354" s="137"/>
      <c r="BA354" s="137"/>
      <c r="BB354" s="137"/>
      <c r="BC354" s="137"/>
      <c r="BD354" s="137"/>
    </row>
    <row r="355" spans="33:56" ht="18" customHeight="1">
      <c r="AG355" s="137"/>
      <c r="AH355" s="113"/>
      <c r="AI355" s="113"/>
      <c r="AJ355" s="113"/>
      <c r="AK355" s="113"/>
      <c r="AL355" s="113"/>
      <c r="AM355" s="113"/>
      <c r="AN355" s="113"/>
      <c r="AO355" s="113"/>
      <c r="AP355" s="113"/>
      <c r="AQ355" s="113"/>
      <c r="AR355" s="113"/>
      <c r="AS355" s="113"/>
      <c r="AT355" s="137"/>
      <c r="AU355" s="137"/>
      <c r="AV355" s="137"/>
      <c r="AW355" s="137"/>
      <c r="AX355" s="137"/>
      <c r="AY355" s="137"/>
      <c r="AZ355" s="137"/>
      <c r="BA355" s="137"/>
      <c r="BB355" s="137"/>
      <c r="BC355" s="137"/>
      <c r="BD355" s="137"/>
    </row>
    <row r="356" spans="33:56" ht="18" customHeight="1">
      <c r="AG356" s="137"/>
      <c r="AH356" s="113"/>
      <c r="AI356" s="113"/>
      <c r="AJ356" s="113"/>
      <c r="AK356" s="113"/>
      <c r="AL356" s="113"/>
      <c r="AM356" s="113"/>
      <c r="AN356" s="113"/>
      <c r="AO356" s="113"/>
      <c r="AP356" s="113"/>
      <c r="AQ356" s="113"/>
      <c r="AR356" s="113"/>
      <c r="AS356" s="113"/>
      <c r="AT356" s="137"/>
      <c r="AU356" s="137"/>
      <c r="AV356" s="137"/>
      <c r="AW356" s="137"/>
      <c r="AX356" s="137"/>
      <c r="AY356" s="137"/>
      <c r="AZ356" s="137"/>
      <c r="BA356" s="137"/>
      <c r="BB356" s="137"/>
      <c r="BC356" s="137"/>
      <c r="BD356" s="137"/>
    </row>
    <row r="357" spans="33:56" ht="18" customHeight="1">
      <c r="AG357" s="137"/>
      <c r="AH357" s="113"/>
      <c r="AI357" s="113"/>
      <c r="AJ357" s="113"/>
      <c r="AK357" s="113"/>
      <c r="AL357" s="113"/>
      <c r="AM357" s="113"/>
      <c r="AN357" s="113"/>
      <c r="AO357" s="113"/>
      <c r="AP357" s="113"/>
      <c r="AQ357" s="113"/>
      <c r="AR357" s="113"/>
      <c r="AS357" s="113"/>
      <c r="AT357" s="137"/>
      <c r="AU357" s="137"/>
      <c r="AV357" s="137"/>
      <c r="AW357" s="137"/>
      <c r="AX357" s="137"/>
      <c r="AY357" s="137"/>
      <c r="AZ357" s="137"/>
      <c r="BA357" s="137"/>
      <c r="BB357" s="137"/>
      <c r="BC357" s="137"/>
      <c r="BD357" s="137"/>
    </row>
    <row r="358" spans="33:56" ht="18" customHeight="1">
      <c r="AG358" s="137"/>
      <c r="AH358" s="113"/>
      <c r="AI358" s="113"/>
      <c r="AJ358" s="113"/>
      <c r="AK358" s="113"/>
      <c r="AL358" s="113"/>
      <c r="AM358" s="113"/>
      <c r="AN358" s="113"/>
      <c r="AO358" s="113"/>
      <c r="AP358" s="113"/>
      <c r="AQ358" s="113"/>
      <c r="AR358" s="113"/>
      <c r="AS358" s="113"/>
      <c r="AT358" s="137"/>
      <c r="AU358" s="137"/>
      <c r="AV358" s="137"/>
      <c r="AW358" s="137"/>
      <c r="AX358" s="137"/>
      <c r="AY358" s="137"/>
      <c r="AZ358" s="137"/>
      <c r="BA358" s="137"/>
      <c r="BB358" s="137"/>
      <c r="BC358" s="137"/>
      <c r="BD358" s="137"/>
    </row>
    <row r="359" spans="33:56" ht="18" customHeight="1">
      <c r="AG359" s="137"/>
      <c r="AH359" s="113"/>
      <c r="AI359" s="113"/>
      <c r="AJ359" s="113"/>
      <c r="AK359" s="113"/>
      <c r="AL359" s="113"/>
      <c r="AM359" s="113"/>
      <c r="AN359" s="113"/>
      <c r="AO359" s="113"/>
      <c r="AP359" s="113"/>
      <c r="AQ359" s="113"/>
      <c r="AR359" s="113"/>
      <c r="AS359" s="113"/>
      <c r="AT359" s="137"/>
      <c r="AU359" s="137"/>
      <c r="AV359" s="137"/>
      <c r="AW359" s="137"/>
      <c r="AX359" s="137"/>
      <c r="AY359" s="137"/>
      <c r="AZ359" s="137"/>
      <c r="BA359" s="137"/>
      <c r="BB359" s="137"/>
      <c r="BC359" s="137"/>
      <c r="BD359" s="137"/>
    </row>
    <row r="360" spans="33:56" ht="18" customHeight="1">
      <c r="AG360" s="137"/>
      <c r="AH360" s="113"/>
      <c r="AI360" s="113"/>
      <c r="AJ360" s="113"/>
      <c r="AK360" s="113"/>
      <c r="AL360" s="113"/>
      <c r="AM360" s="113"/>
      <c r="AN360" s="113"/>
      <c r="AO360" s="113"/>
      <c r="AP360" s="113"/>
      <c r="AQ360" s="113"/>
      <c r="AR360" s="113"/>
      <c r="AS360" s="113"/>
      <c r="AT360" s="137"/>
      <c r="AU360" s="137"/>
      <c r="AV360" s="137"/>
      <c r="AW360" s="137"/>
      <c r="AX360" s="137"/>
      <c r="AY360" s="137"/>
      <c r="AZ360" s="137"/>
      <c r="BA360" s="137"/>
      <c r="BB360" s="137"/>
      <c r="BC360" s="137"/>
      <c r="BD360" s="137"/>
    </row>
    <row r="361" spans="33:56" ht="18" customHeight="1">
      <c r="AG361" s="137"/>
      <c r="AH361" s="113"/>
      <c r="AI361" s="113"/>
      <c r="AJ361" s="113"/>
      <c r="AK361" s="113"/>
      <c r="AL361" s="113"/>
      <c r="AM361" s="113"/>
      <c r="AN361" s="113"/>
      <c r="AO361" s="113"/>
      <c r="AP361" s="113"/>
      <c r="AQ361" s="113"/>
      <c r="AR361" s="113"/>
      <c r="AS361" s="113"/>
      <c r="AT361" s="137"/>
      <c r="AU361" s="137"/>
      <c r="AV361" s="137"/>
      <c r="AW361" s="137"/>
      <c r="AX361" s="137"/>
      <c r="AY361" s="137"/>
      <c r="AZ361" s="137"/>
      <c r="BA361" s="137"/>
      <c r="BB361" s="137"/>
      <c r="BC361" s="137"/>
      <c r="BD361" s="137"/>
    </row>
    <row r="362" spans="33:56" ht="18" customHeight="1">
      <c r="AG362" s="137"/>
      <c r="AH362" s="113"/>
      <c r="AI362" s="113"/>
      <c r="AJ362" s="113"/>
      <c r="AK362" s="113"/>
      <c r="AL362" s="113"/>
      <c r="AM362" s="113"/>
      <c r="AN362" s="113"/>
      <c r="AO362" s="113"/>
      <c r="AP362" s="113"/>
      <c r="AQ362" s="113"/>
      <c r="AR362" s="113"/>
      <c r="AS362" s="113"/>
      <c r="AT362" s="137"/>
      <c r="AU362" s="137"/>
      <c r="AV362" s="137"/>
      <c r="AW362" s="137"/>
      <c r="AX362" s="137"/>
      <c r="AY362" s="137"/>
      <c r="AZ362" s="137"/>
      <c r="BA362" s="137"/>
      <c r="BB362" s="137"/>
      <c r="BC362" s="137"/>
      <c r="BD362" s="137"/>
    </row>
    <row r="363" spans="33:56" ht="18" customHeight="1">
      <c r="AG363" s="137"/>
      <c r="AH363" s="113"/>
      <c r="AI363" s="113"/>
      <c r="AJ363" s="113"/>
      <c r="AK363" s="113"/>
      <c r="AL363" s="113"/>
      <c r="AM363" s="113"/>
      <c r="AN363" s="113"/>
      <c r="AO363" s="113"/>
      <c r="AP363" s="113"/>
      <c r="AQ363" s="113"/>
      <c r="AR363" s="113"/>
      <c r="AS363" s="113"/>
      <c r="AT363" s="137"/>
      <c r="AU363" s="137"/>
      <c r="AV363" s="137"/>
      <c r="AW363" s="137"/>
      <c r="AX363" s="137"/>
      <c r="AY363" s="137"/>
      <c r="AZ363" s="137"/>
      <c r="BA363" s="137"/>
      <c r="BB363" s="137"/>
      <c r="BC363" s="137"/>
      <c r="BD363" s="137"/>
    </row>
    <row r="364" spans="33:56" ht="18" customHeight="1">
      <c r="AG364" s="137"/>
      <c r="AH364" s="113"/>
      <c r="AI364" s="113"/>
      <c r="AJ364" s="113"/>
      <c r="AK364" s="113"/>
      <c r="AL364" s="113"/>
      <c r="AM364" s="113"/>
      <c r="AN364" s="113"/>
      <c r="AO364" s="113"/>
      <c r="AP364" s="113"/>
      <c r="AQ364" s="113"/>
      <c r="AR364" s="113"/>
      <c r="AS364" s="113"/>
      <c r="AT364" s="137"/>
      <c r="AU364" s="137"/>
      <c r="AV364" s="137"/>
      <c r="AW364" s="137"/>
      <c r="AX364" s="137"/>
      <c r="AY364" s="137"/>
      <c r="AZ364" s="137"/>
      <c r="BA364" s="137"/>
      <c r="BB364" s="137"/>
      <c r="BC364" s="137"/>
      <c r="BD364" s="137"/>
    </row>
    <row r="365" spans="33:56" ht="18" customHeight="1">
      <c r="AG365" s="137"/>
      <c r="AH365" s="113"/>
      <c r="AI365" s="113"/>
      <c r="AJ365" s="113"/>
      <c r="AK365" s="113"/>
      <c r="AL365" s="113"/>
      <c r="AM365" s="113"/>
      <c r="AN365" s="113"/>
      <c r="AO365" s="113"/>
      <c r="AP365" s="113"/>
      <c r="AQ365" s="113"/>
      <c r="AR365" s="113"/>
      <c r="AS365" s="113"/>
      <c r="AT365" s="137"/>
      <c r="AU365" s="137"/>
      <c r="AV365" s="137"/>
      <c r="AW365" s="137"/>
      <c r="AX365" s="137"/>
      <c r="AY365" s="137"/>
      <c r="AZ365" s="137"/>
      <c r="BA365" s="137"/>
      <c r="BB365" s="137"/>
      <c r="BC365" s="137"/>
      <c r="BD365" s="137"/>
    </row>
    <row r="366" spans="33:56" ht="18" customHeight="1">
      <c r="AG366" s="137"/>
      <c r="AH366" s="113"/>
      <c r="AI366" s="113"/>
      <c r="AJ366" s="113"/>
      <c r="AK366" s="113"/>
      <c r="AL366" s="113"/>
      <c r="AM366" s="113"/>
      <c r="AN366" s="113"/>
      <c r="AO366" s="113"/>
      <c r="AP366" s="113"/>
      <c r="AQ366" s="113"/>
      <c r="AR366" s="113"/>
      <c r="AS366" s="113"/>
      <c r="AT366" s="137"/>
      <c r="AU366" s="137"/>
      <c r="AV366" s="137"/>
      <c r="AW366" s="137"/>
      <c r="AX366" s="137"/>
      <c r="AY366" s="137"/>
      <c r="AZ366" s="137"/>
      <c r="BA366" s="137"/>
      <c r="BB366" s="137"/>
      <c r="BC366" s="137"/>
      <c r="BD366" s="137"/>
    </row>
    <row r="367" spans="33:56" ht="18" customHeight="1">
      <c r="AG367" s="137"/>
      <c r="AH367" s="113"/>
      <c r="AI367" s="113"/>
      <c r="AJ367" s="113"/>
      <c r="AK367" s="113"/>
      <c r="AL367" s="113"/>
      <c r="AM367" s="113"/>
      <c r="AN367" s="113"/>
      <c r="AO367" s="113"/>
      <c r="AP367" s="113"/>
      <c r="AQ367" s="113"/>
      <c r="AR367" s="113"/>
      <c r="AS367" s="113"/>
      <c r="AT367" s="137"/>
      <c r="AU367" s="137"/>
      <c r="AV367" s="137"/>
      <c r="AW367" s="137"/>
      <c r="AX367" s="137"/>
      <c r="AY367" s="137"/>
      <c r="AZ367" s="137"/>
      <c r="BA367" s="137"/>
      <c r="BB367" s="137"/>
      <c r="BC367" s="137"/>
      <c r="BD367" s="137"/>
    </row>
    <row r="368" spans="33:56" ht="18" customHeight="1">
      <c r="AG368" s="137"/>
      <c r="AH368" s="113"/>
      <c r="AI368" s="113"/>
      <c r="AJ368" s="113"/>
      <c r="AK368" s="113"/>
      <c r="AL368" s="113"/>
      <c r="AM368" s="113"/>
      <c r="AN368" s="113"/>
      <c r="AO368" s="113"/>
      <c r="AP368" s="113"/>
      <c r="AQ368" s="113"/>
      <c r="AR368" s="113"/>
      <c r="AS368" s="113"/>
      <c r="AT368" s="137"/>
      <c r="AU368" s="137"/>
      <c r="AV368" s="137"/>
      <c r="AW368" s="137"/>
      <c r="AX368" s="137"/>
      <c r="AY368" s="137"/>
      <c r="AZ368" s="137"/>
      <c r="BA368" s="137"/>
      <c r="BB368" s="137"/>
      <c r="BC368" s="137"/>
      <c r="BD368" s="137"/>
    </row>
    <row r="369" spans="33:56" ht="18" customHeight="1">
      <c r="AG369" s="137"/>
      <c r="AH369" s="113"/>
      <c r="AI369" s="113"/>
      <c r="AJ369" s="113"/>
      <c r="AK369" s="113"/>
      <c r="AL369" s="113"/>
      <c r="AM369" s="113"/>
      <c r="AN369" s="113"/>
      <c r="AO369" s="113"/>
      <c r="AP369" s="113"/>
      <c r="AQ369" s="113"/>
      <c r="AR369" s="113"/>
      <c r="AS369" s="113"/>
      <c r="AT369" s="137"/>
      <c r="AU369" s="137"/>
      <c r="AV369" s="137"/>
      <c r="AW369" s="137"/>
      <c r="AX369" s="137"/>
      <c r="AY369" s="137"/>
      <c r="AZ369" s="137"/>
      <c r="BA369" s="137"/>
      <c r="BB369" s="137"/>
      <c r="BC369" s="137"/>
      <c r="BD369" s="137"/>
    </row>
    <row r="370" spans="33:56" ht="18" customHeight="1">
      <c r="AG370" s="137"/>
      <c r="AH370" s="113"/>
      <c r="AI370" s="113"/>
      <c r="AJ370" s="113"/>
      <c r="AK370" s="113"/>
      <c r="AL370" s="113"/>
      <c r="AM370" s="113"/>
      <c r="AN370" s="113"/>
      <c r="AO370" s="113"/>
      <c r="AP370" s="113"/>
      <c r="AQ370" s="113"/>
      <c r="AR370" s="113"/>
      <c r="AS370" s="113"/>
      <c r="AT370" s="137"/>
      <c r="AU370" s="137"/>
      <c r="AV370" s="137"/>
      <c r="AW370" s="137"/>
      <c r="AX370" s="137"/>
      <c r="AY370" s="137"/>
      <c r="AZ370" s="137"/>
      <c r="BA370" s="137"/>
      <c r="BB370" s="137"/>
      <c r="BC370" s="137"/>
      <c r="BD370" s="137"/>
    </row>
    <row r="371" spans="33:56" ht="18" customHeight="1">
      <c r="AG371" s="137"/>
      <c r="AH371" s="113"/>
      <c r="AI371" s="113"/>
      <c r="AJ371" s="113"/>
      <c r="AK371" s="113"/>
      <c r="AL371" s="113"/>
      <c r="AM371" s="113"/>
      <c r="AN371" s="113"/>
      <c r="AO371" s="113"/>
      <c r="AP371" s="113"/>
      <c r="AQ371" s="113"/>
      <c r="AR371" s="113"/>
      <c r="AS371" s="113"/>
      <c r="AT371" s="137"/>
      <c r="AU371" s="137"/>
      <c r="AV371" s="137"/>
      <c r="AW371" s="137"/>
      <c r="AX371" s="137"/>
      <c r="AY371" s="137"/>
      <c r="AZ371" s="137"/>
      <c r="BA371" s="137"/>
      <c r="BB371" s="137"/>
      <c r="BC371" s="137"/>
      <c r="BD371" s="137"/>
    </row>
    <row r="372" spans="33:56" ht="18" customHeight="1">
      <c r="AG372" s="137"/>
      <c r="AH372" s="113"/>
      <c r="AI372" s="113"/>
      <c r="AJ372" s="113"/>
      <c r="AK372" s="113"/>
      <c r="AL372" s="113"/>
      <c r="AM372" s="113"/>
      <c r="AN372" s="113"/>
      <c r="AO372" s="113"/>
      <c r="AP372" s="113"/>
      <c r="AQ372" s="113"/>
      <c r="AR372" s="113"/>
      <c r="AS372" s="113"/>
      <c r="AT372" s="137"/>
      <c r="AU372" s="137"/>
      <c r="AV372" s="137"/>
      <c r="AW372" s="137"/>
      <c r="AX372" s="137"/>
      <c r="AY372" s="137"/>
      <c r="AZ372" s="137"/>
      <c r="BA372" s="137"/>
      <c r="BB372" s="137"/>
      <c r="BC372" s="137"/>
      <c r="BD372" s="137"/>
    </row>
    <row r="373" spans="33:56" ht="18" customHeight="1">
      <c r="AG373" s="137"/>
      <c r="AH373" s="113"/>
      <c r="AI373" s="113"/>
      <c r="AJ373" s="113"/>
      <c r="AK373" s="113"/>
      <c r="AL373" s="113"/>
      <c r="AM373" s="113"/>
      <c r="AN373" s="113"/>
      <c r="AO373" s="113"/>
      <c r="AP373" s="113"/>
      <c r="AQ373" s="113"/>
      <c r="AR373" s="113"/>
      <c r="AS373" s="113"/>
      <c r="AT373" s="137"/>
      <c r="AU373" s="137"/>
      <c r="AV373" s="137"/>
      <c r="AW373" s="137"/>
      <c r="AX373" s="137"/>
      <c r="AY373" s="137"/>
      <c r="AZ373" s="137"/>
      <c r="BA373" s="137"/>
      <c r="BB373" s="137"/>
      <c r="BC373" s="137"/>
      <c r="BD373" s="137"/>
    </row>
    <row r="374" spans="33:56" ht="18" customHeight="1">
      <c r="AG374" s="137"/>
      <c r="AH374" s="113"/>
      <c r="AI374" s="113"/>
      <c r="AJ374" s="113"/>
      <c r="AK374" s="113"/>
      <c r="AL374" s="113"/>
      <c r="AM374" s="113"/>
      <c r="AN374" s="113"/>
      <c r="AO374" s="113"/>
      <c r="AP374" s="113"/>
      <c r="AQ374" s="113"/>
      <c r="AR374" s="113"/>
      <c r="AS374" s="113"/>
      <c r="AT374" s="137"/>
      <c r="AU374" s="137"/>
      <c r="AV374" s="137"/>
      <c r="AW374" s="137"/>
      <c r="AX374" s="137"/>
      <c r="AY374" s="137"/>
      <c r="AZ374" s="137"/>
      <c r="BA374" s="137"/>
      <c r="BB374" s="137"/>
      <c r="BC374" s="137"/>
      <c r="BD374" s="137"/>
    </row>
    <row r="375" spans="33:56" ht="18" customHeight="1">
      <c r="AG375" s="137"/>
      <c r="AH375" s="113"/>
      <c r="AI375" s="113"/>
      <c r="AJ375" s="113"/>
      <c r="AK375" s="113"/>
      <c r="AL375" s="113"/>
      <c r="AM375" s="113"/>
      <c r="AN375" s="113"/>
      <c r="AO375" s="113"/>
      <c r="AP375" s="113"/>
      <c r="AQ375" s="113"/>
      <c r="AR375" s="113"/>
      <c r="AS375" s="113"/>
      <c r="AT375" s="137"/>
      <c r="AU375" s="137"/>
      <c r="AV375" s="137"/>
      <c r="AW375" s="137"/>
      <c r="AX375" s="137"/>
      <c r="AY375" s="137"/>
      <c r="AZ375" s="137"/>
      <c r="BA375" s="137"/>
      <c r="BB375" s="137"/>
      <c r="BC375" s="137"/>
      <c r="BD375" s="137"/>
    </row>
    <row r="376" spans="33:56" ht="18" customHeight="1">
      <c r="AG376" s="137"/>
      <c r="AH376" s="113"/>
      <c r="AI376" s="113"/>
      <c r="AJ376" s="113"/>
      <c r="AK376" s="113"/>
      <c r="AL376" s="113"/>
      <c r="AM376" s="113"/>
      <c r="AN376" s="113"/>
      <c r="AO376" s="113"/>
      <c r="AP376" s="113"/>
      <c r="AQ376" s="113"/>
      <c r="AR376" s="113"/>
      <c r="AS376" s="113"/>
      <c r="AT376" s="137"/>
      <c r="AU376" s="137"/>
      <c r="AV376" s="137"/>
      <c r="AW376" s="137"/>
      <c r="AX376" s="137"/>
      <c r="AY376" s="137"/>
      <c r="AZ376" s="137"/>
      <c r="BA376" s="137"/>
      <c r="BB376" s="137"/>
      <c r="BC376" s="137"/>
      <c r="BD376" s="137"/>
    </row>
    <row r="377" spans="33:56" ht="18" customHeight="1">
      <c r="AG377" s="137"/>
      <c r="AH377" s="113"/>
      <c r="AI377" s="113"/>
      <c r="AJ377" s="113"/>
      <c r="AK377" s="113"/>
      <c r="AL377" s="113"/>
      <c r="AM377" s="113"/>
      <c r="AN377" s="113"/>
      <c r="AO377" s="113"/>
      <c r="AP377" s="113"/>
      <c r="AQ377" s="113"/>
      <c r="AR377" s="113"/>
      <c r="AS377" s="113"/>
      <c r="AT377" s="137"/>
      <c r="AU377" s="137"/>
      <c r="AV377" s="137"/>
      <c r="AW377" s="137"/>
      <c r="AX377" s="137"/>
      <c r="AY377" s="137"/>
      <c r="AZ377" s="137"/>
      <c r="BA377" s="137"/>
      <c r="BB377" s="137"/>
      <c r="BC377" s="137"/>
      <c r="BD377" s="137"/>
    </row>
    <row r="378" spans="33:56" ht="18" customHeight="1">
      <c r="AG378" s="137"/>
      <c r="AH378" s="113"/>
      <c r="AI378" s="113"/>
      <c r="AJ378" s="113"/>
      <c r="AK378" s="113"/>
      <c r="AL378" s="113"/>
      <c r="AM378" s="113"/>
      <c r="AN378" s="113"/>
      <c r="AO378" s="113"/>
      <c r="AP378" s="113"/>
      <c r="AQ378" s="113"/>
      <c r="AR378" s="113"/>
      <c r="AS378" s="113"/>
      <c r="AT378" s="137"/>
      <c r="AU378" s="137"/>
      <c r="AV378" s="137"/>
      <c r="AW378" s="137"/>
      <c r="AX378" s="137"/>
      <c r="AY378" s="137"/>
      <c r="AZ378" s="137"/>
      <c r="BA378" s="137"/>
      <c r="BB378" s="137"/>
      <c r="BC378" s="137"/>
      <c r="BD378" s="137"/>
    </row>
    <row r="379" spans="33:56" ht="18" customHeight="1">
      <c r="AG379" s="137"/>
      <c r="AH379" s="113"/>
      <c r="AI379" s="113"/>
      <c r="AJ379" s="113"/>
      <c r="AK379" s="113"/>
      <c r="AL379" s="113"/>
      <c r="AM379" s="113"/>
      <c r="AN379" s="113"/>
      <c r="AO379" s="113"/>
      <c r="AP379" s="113"/>
      <c r="AQ379" s="113"/>
      <c r="AR379" s="113"/>
      <c r="AS379" s="113"/>
      <c r="AT379" s="137"/>
      <c r="AU379" s="137"/>
      <c r="AV379" s="137"/>
      <c r="AW379" s="137"/>
      <c r="AX379" s="137"/>
      <c r="AY379" s="137"/>
      <c r="AZ379" s="137"/>
      <c r="BA379" s="137"/>
      <c r="BB379" s="137"/>
      <c r="BC379" s="137"/>
      <c r="BD379" s="137"/>
    </row>
    <row r="380" spans="33:56" ht="18" customHeight="1">
      <c r="AG380" s="137"/>
      <c r="AH380" s="113"/>
      <c r="AI380" s="113"/>
      <c r="AJ380" s="113"/>
      <c r="AK380" s="113"/>
      <c r="AL380" s="113"/>
      <c r="AM380" s="113"/>
      <c r="AN380" s="113"/>
      <c r="AO380" s="113"/>
      <c r="AP380" s="113"/>
      <c r="AQ380" s="113"/>
      <c r="AR380" s="113"/>
      <c r="AS380" s="113"/>
      <c r="AT380" s="137"/>
      <c r="AU380" s="137"/>
      <c r="AV380" s="137"/>
      <c r="AW380" s="137"/>
      <c r="AX380" s="137"/>
      <c r="AY380" s="137"/>
      <c r="AZ380" s="137"/>
      <c r="BA380" s="137"/>
      <c r="BB380" s="137"/>
      <c r="BC380" s="137"/>
      <c r="BD380" s="137"/>
    </row>
    <row r="381" spans="33:56" ht="18" customHeight="1">
      <c r="AG381" s="137"/>
      <c r="AH381" s="113"/>
      <c r="AI381" s="113"/>
      <c r="AJ381" s="113"/>
      <c r="AK381" s="113"/>
      <c r="AL381" s="113"/>
      <c r="AM381" s="113"/>
      <c r="AN381" s="113"/>
      <c r="AO381" s="113"/>
      <c r="AP381" s="113"/>
      <c r="AQ381" s="113"/>
      <c r="AR381" s="113"/>
      <c r="AS381" s="113"/>
      <c r="AT381" s="137"/>
      <c r="AU381" s="137"/>
      <c r="AV381" s="137"/>
      <c r="AW381" s="137"/>
      <c r="AX381" s="137"/>
      <c r="AY381" s="137"/>
      <c r="AZ381" s="137"/>
      <c r="BA381" s="137"/>
      <c r="BB381" s="137"/>
      <c r="BC381" s="137"/>
      <c r="BD381" s="137"/>
    </row>
    <row r="382" spans="33:56" ht="18" customHeight="1">
      <c r="AG382" s="137"/>
      <c r="AH382" s="113"/>
      <c r="AI382" s="113"/>
      <c r="AJ382" s="113"/>
      <c r="AK382" s="113"/>
      <c r="AL382" s="113"/>
      <c r="AM382" s="113"/>
      <c r="AN382" s="113"/>
      <c r="AO382" s="113"/>
      <c r="AP382" s="113"/>
      <c r="AQ382" s="113"/>
      <c r="AR382" s="113"/>
      <c r="AS382" s="113"/>
      <c r="AT382" s="137"/>
      <c r="AU382" s="137"/>
      <c r="AV382" s="137"/>
      <c r="AW382" s="137"/>
      <c r="AX382" s="137"/>
      <c r="AY382" s="137"/>
      <c r="AZ382" s="137"/>
      <c r="BA382" s="137"/>
      <c r="BB382" s="137"/>
      <c r="BC382" s="137"/>
      <c r="BD382" s="137"/>
    </row>
    <row r="383" spans="33:56" ht="18" customHeight="1">
      <c r="AG383" s="137"/>
      <c r="AH383" s="113"/>
      <c r="AI383" s="113"/>
      <c r="AJ383" s="113"/>
      <c r="AK383" s="113"/>
      <c r="AL383" s="113"/>
      <c r="AM383" s="113"/>
      <c r="AN383" s="113"/>
      <c r="AO383" s="113"/>
      <c r="AP383" s="113"/>
      <c r="AQ383" s="113"/>
      <c r="AR383" s="113"/>
      <c r="AS383" s="113"/>
      <c r="AT383" s="137"/>
      <c r="AU383" s="137"/>
      <c r="AV383" s="137"/>
      <c r="AW383" s="137"/>
      <c r="AX383" s="137"/>
      <c r="AY383" s="137"/>
      <c r="AZ383" s="137"/>
      <c r="BA383" s="137"/>
      <c r="BB383" s="137"/>
      <c r="BC383" s="137"/>
      <c r="BD383" s="137"/>
    </row>
    <row r="384" spans="33:56" ht="18" customHeight="1">
      <c r="AG384" s="137"/>
      <c r="AH384" s="113"/>
      <c r="AI384" s="113"/>
      <c r="AJ384" s="113"/>
      <c r="AK384" s="113"/>
      <c r="AL384" s="113"/>
      <c r="AM384" s="113"/>
      <c r="AN384" s="113"/>
      <c r="AO384" s="113"/>
      <c r="AP384" s="113"/>
      <c r="AQ384" s="113"/>
      <c r="AR384" s="113"/>
      <c r="AS384" s="113"/>
      <c r="AT384" s="137"/>
      <c r="AU384" s="137"/>
      <c r="AV384" s="137"/>
      <c r="AW384" s="137"/>
      <c r="AX384" s="137"/>
      <c r="AY384" s="137"/>
      <c r="AZ384" s="137"/>
      <c r="BA384" s="137"/>
      <c r="BB384" s="137"/>
      <c r="BC384" s="137"/>
      <c r="BD384" s="137"/>
    </row>
    <row r="385" spans="33:56" ht="18" customHeight="1">
      <c r="AG385" s="137"/>
      <c r="AH385" s="113"/>
      <c r="AI385" s="113"/>
      <c r="AJ385" s="113"/>
      <c r="AK385" s="113"/>
      <c r="AL385" s="113"/>
      <c r="AM385" s="113"/>
      <c r="AN385" s="113"/>
      <c r="AO385" s="113"/>
      <c r="AP385" s="113"/>
      <c r="AQ385" s="113"/>
      <c r="AR385" s="113"/>
      <c r="AS385" s="113"/>
      <c r="AT385" s="137"/>
      <c r="AU385" s="137"/>
      <c r="AV385" s="137"/>
      <c r="AW385" s="137"/>
      <c r="AX385" s="137"/>
      <c r="AY385" s="137"/>
      <c r="AZ385" s="137"/>
      <c r="BA385" s="137"/>
      <c r="BB385" s="137"/>
      <c r="BC385" s="137"/>
      <c r="BD385" s="137"/>
    </row>
    <row r="386" spans="33:56" ht="18" customHeight="1">
      <c r="AG386" s="137"/>
      <c r="AH386" s="113"/>
      <c r="AI386" s="113"/>
      <c r="AJ386" s="113"/>
      <c r="AK386" s="113"/>
      <c r="AL386" s="113"/>
      <c r="AM386" s="113"/>
      <c r="AN386" s="113"/>
      <c r="AO386" s="113"/>
      <c r="AP386" s="113"/>
      <c r="AQ386" s="113"/>
      <c r="AR386" s="113"/>
      <c r="AS386" s="113"/>
      <c r="AT386" s="137"/>
      <c r="AU386" s="137"/>
      <c r="AV386" s="137"/>
      <c r="AW386" s="137"/>
      <c r="AX386" s="137"/>
      <c r="AY386" s="137"/>
      <c r="AZ386" s="137"/>
      <c r="BA386" s="137"/>
      <c r="BB386" s="137"/>
      <c r="BC386" s="137"/>
      <c r="BD386" s="137"/>
    </row>
    <row r="387" spans="33:56" ht="18" customHeight="1">
      <c r="AG387" s="137"/>
      <c r="AH387" s="113"/>
      <c r="AI387" s="113"/>
      <c r="AJ387" s="113"/>
      <c r="AK387" s="113"/>
      <c r="AL387" s="113"/>
      <c r="AM387" s="113"/>
      <c r="AN387" s="113"/>
      <c r="AO387" s="113"/>
      <c r="AP387" s="113"/>
      <c r="AQ387" s="113"/>
      <c r="AR387" s="113"/>
      <c r="AS387" s="113"/>
      <c r="AT387" s="137"/>
      <c r="AU387" s="137"/>
      <c r="AV387" s="137"/>
      <c r="AW387" s="137"/>
      <c r="AX387" s="137"/>
      <c r="AY387" s="137"/>
      <c r="AZ387" s="137"/>
      <c r="BA387" s="137"/>
      <c r="BB387" s="137"/>
      <c r="BC387" s="137"/>
      <c r="BD387" s="137"/>
    </row>
    <row r="388" spans="33:56" ht="18" customHeight="1">
      <c r="AG388" s="137"/>
      <c r="AH388" s="113"/>
      <c r="AI388" s="113"/>
      <c r="AJ388" s="113"/>
      <c r="AK388" s="113"/>
      <c r="AL388" s="113"/>
      <c r="AM388" s="113"/>
      <c r="AN388" s="113"/>
      <c r="AO388" s="113"/>
      <c r="AP388" s="113"/>
      <c r="AQ388" s="113"/>
      <c r="AR388" s="113"/>
      <c r="AS388" s="113"/>
      <c r="AT388" s="137"/>
      <c r="AU388" s="137"/>
      <c r="AV388" s="137"/>
      <c r="AW388" s="137"/>
      <c r="AX388" s="137"/>
      <c r="AY388" s="137"/>
      <c r="AZ388" s="137"/>
      <c r="BA388" s="137"/>
      <c r="BB388" s="137"/>
      <c r="BC388" s="137"/>
      <c r="BD388" s="137"/>
    </row>
    <row r="389" spans="33:56" ht="18" customHeight="1">
      <c r="AG389" s="137"/>
      <c r="AH389" s="113"/>
      <c r="AI389" s="113"/>
      <c r="AJ389" s="113"/>
      <c r="AK389" s="113"/>
      <c r="AL389" s="113"/>
      <c r="AM389" s="113"/>
      <c r="AN389" s="113"/>
      <c r="AO389" s="113"/>
      <c r="AP389" s="113"/>
      <c r="AQ389" s="113"/>
      <c r="AR389" s="113"/>
      <c r="AS389" s="113"/>
      <c r="AT389" s="137"/>
      <c r="AU389" s="137"/>
      <c r="AV389" s="137"/>
      <c r="AW389" s="137"/>
      <c r="AX389" s="137"/>
      <c r="AY389" s="137"/>
      <c r="AZ389" s="137"/>
      <c r="BA389" s="137"/>
      <c r="BB389" s="137"/>
      <c r="BC389" s="137"/>
      <c r="BD389" s="137"/>
    </row>
    <row r="390" spans="33:56" ht="18" customHeight="1">
      <c r="AG390" s="137"/>
      <c r="AH390" s="113"/>
      <c r="AI390" s="113"/>
      <c r="AJ390" s="113"/>
      <c r="AK390" s="113"/>
      <c r="AL390" s="113"/>
      <c r="AM390" s="113"/>
      <c r="AN390" s="113"/>
      <c r="AO390" s="113"/>
      <c r="AP390" s="113"/>
      <c r="AQ390" s="113"/>
      <c r="AR390" s="113"/>
      <c r="AS390" s="113"/>
      <c r="AT390" s="137"/>
      <c r="AU390" s="137"/>
      <c r="AV390" s="137"/>
      <c r="AW390" s="137"/>
      <c r="AX390" s="137"/>
      <c r="AY390" s="137"/>
      <c r="AZ390" s="137"/>
      <c r="BA390" s="137"/>
      <c r="BB390" s="137"/>
      <c r="BC390" s="137"/>
      <c r="BD390" s="137"/>
    </row>
    <row r="391" spans="33:56" ht="18" customHeight="1">
      <c r="AG391" s="137"/>
      <c r="AH391" s="113"/>
      <c r="AI391" s="113"/>
      <c r="AJ391" s="113"/>
      <c r="AK391" s="113"/>
      <c r="AL391" s="113"/>
      <c r="AM391" s="113"/>
      <c r="AN391" s="113"/>
      <c r="AO391" s="113"/>
      <c r="AP391" s="113"/>
      <c r="AQ391" s="113"/>
      <c r="AR391" s="113"/>
      <c r="AS391" s="113"/>
      <c r="AT391" s="137"/>
      <c r="AU391" s="137"/>
      <c r="AV391" s="137"/>
      <c r="AW391" s="137"/>
      <c r="AX391" s="137"/>
      <c r="AY391" s="137"/>
      <c r="AZ391" s="137"/>
      <c r="BA391" s="137"/>
      <c r="BB391" s="137"/>
      <c r="BC391" s="137"/>
      <c r="BD391" s="137"/>
    </row>
    <row r="392" spans="33:56" ht="18" customHeight="1">
      <c r="AG392" s="137"/>
      <c r="AH392" s="113"/>
      <c r="AI392" s="113"/>
      <c r="AJ392" s="113"/>
      <c r="AK392" s="113"/>
      <c r="AL392" s="113"/>
      <c r="AM392" s="113"/>
      <c r="AN392" s="113"/>
      <c r="AO392" s="113"/>
      <c r="AP392" s="113"/>
      <c r="AQ392" s="113"/>
      <c r="AR392" s="113"/>
      <c r="AS392" s="113"/>
      <c r="AT392" s="137"/>
      <c r="AU392" s="137"/>
      <c r="AV392" s="137"/>
      <c r="AW392" s="137"/>
      <c r="AX392" s="137"/>
      <c r="AY392" s="137"/>
      <c r="AZ392" s="137"/>
      <c r="BA392" s="137"/>
      <c r="BB392" s="137"/>
      <c r="BC392" s="137"/>
      <c r="BD392" s="137"/>
    </row>
    <row r="393" spans="33:56" ht="18" customHeight="1">
      <c r="AG393" s="137"/>
      <c r="AH393" s="113"/>
      <c r="AI393" s="113"/>
      <c r="AJ393" s="113"/>
      <c r="AK393" s="113"/>
      <c r="AL393" s="113"/>
      <c r="AM393" s="113"/>
      <c r="AN393" s="113"/>
      <c r="AO393" s="113"/>
      <c r="AP393" s="113"/>
      <c r="AQ393" s="113"/>
      <c r="AR393" s="113"/>
      <c r="AS393" s="113"/>
      <c r="AT393" s="137"/>
      <c r="AU393" s="137"/>
      <c r="AV393" s="137"/>
      <c r="AW393" s="137"/>
      <c r="AX393" s="137"/>
      <c r="AY393" s="137"/>
      <c r="AZ393" s="137"/>
      <c r="BA393" s="137"/>
      <c r="BB393" s="137"/>
      <c r="BC393" s="137"/>
      <c r="BD393" s="137"/>
    </row>
    <row r="394" spans="33:56" ht="18" customHeight="1">
      <c r="AG394" s="137"/>
      <c r="AH394" s="113"/>
      <c r="AI394" s="113"/>
      <c r="AJ394" s="113"/>
      <c r="AK394" s="113"/>
      <c r="AL394" s="113"/>
      <c r="AM394" s="113"/>
      <c r="AN394" s="113"/>
      <c r="AO394" s="113"/>
      <c r="AP394" s="113"/>
      <c r="AQ394" s="113"/>
      <c r="AR394" s="113"/>
      <c r="AS394" s="113"/>
      <c r="AT394" s="137"/>
      <c r="AU394" s="137"/>
      <c r="AV394" s="137"/>
      <c r="AW394" s="137"/>
      <c r="AX394" s="137"/>
      <c r="AY394" s="137"/>
      <c r="AZ394" s="137"/>
      <c r="BA394" s="137"/>
      <c r="BB394" s="137"/>
      <c r="BC394" s="137"/>
      <c r="BD394" s="137"/>
    </row>
    <row r="395" spans="33:56" ht="18" customHeight="1">
      <c r="AG395" s="137"/>
      <c r="AH395" s="113"/>
      <c r="AI395" s="113"/>
      <c r="AJ395" s="113"/>
      <c r="AK395" s="113"/>
      <c r="AL395" s="113"/>
      <c r="AM395" s="113"/>
      <c r="AN395" s="113"/>
      <c r="AO395" s="113"/>
      <c r="AP395" s="113"/>
      <c r="AQ395" s="113"/>
      <c r="AR395" s="113"/>
      <c r="AS395" s="113"/>
      <c r="AT395" s="137"/>
      <c r="AU395" s="137"/>
      <c r="AV395" s="137"/>
      <c r="AW395" s="137"/>
      <c r="AX395" s="137"/>
      <c r="AY395" s="137"/>
      <c r="AZ395" s="137"/>
      <c r="BA395" s="137"/>
      <c r="BB395" s="137"/>
      <c r="BC395" s="137"/>
      <c r="BD395" s="137"/>
    </row>
    <row r="396" spans="33:56" ht="18" customHeight="1">
      <c r="AG396" s="137"/>
      <c r="AH396" s="113"/>
      <c r="AI396" s="113"/>
      <c r="AJ396" s="113"/>
      <c r="AK396" s="113"/>
      <c r="AL396" s="113"/>
      <c r="AM396" s="113"/>
      <c r="AN396" s="113"/>
      <c r="AO396" s="113"/>
      <c r="AP396" s="113"/>
      <c r="AQ396" s="113"/>
      <c r="AR396" s="113"/>
      <c r="AS396" s="113"/>
      <c r="AT396" s="137"/>
      <c r="AU396" s="137"/>
      <c r="AV396" s="137"/>
      <c r="AW396" s="137"/>
      <c r="AX396" s="137"/>
      <c r="AY396" s="137"/>
      <c r="AZ396" s="137"/>
      <c r="BA396" s="137"/>
      <c r="BB396" s="137"/>
      <c r="BC396" s="137"/>
      <c r="BD396" s="137"/>
    </row>
    <row r="397" spans="33:56" ht="18" customHeight="1">
      <c r="AG397" s="137"/>
      <c r="AH397" s="113"/>
      <c r="AI397" s="113"/>
      <c r="AJ397" s="113"/>
      <c r="AK397" s="113"/>
      <c r="AL397" s="113"/>
      <c r="AM397" s="113"/>
      <c r="AN397" s="113"/>
      <c r="AO397" s="113"/>
      <c r="AP397" s="113"/>
      <c r="AQ397" s="113"/>
      <c r="AR397" s="113"/>
      <c r="AS397" s="113"/>
      <c r="AT397" s="137"/>
      <c r="AU397" s="137"/>
      <c r="AV397" s="137"/>
      <c r="AW397" s="137"/>
      <c r="AX397" s="137"/>
      <c r="AY397" s="137"/>
      <c r="AZ397" s="137"/>
      <c r="BA397" s="137"/>
      <c r="BB397" s="137"/>
      <c r="BC397" s="137"/>
      <c r="BD397" s="137"/>
    </row>
    <row r="398" spans="33:56" ht="18" customHeight="1">
      <c r="AG398" s="137"/>
      <c r="AH398" s="113"/>
      <c r="AI398" s="113"/>
      <c r="AJ398" s="113"/>
      <c r="AK398" s="113"/>
      <c r="AL398" s="113"/>
      <c r="AM398" s="113"/>
      <c r="AN398" s="113"/>
      <c r="AO398" s="113"/>
      <c r="AP398" s="113"/>
      <c r="AQ398" s="113"/>
      <c r="AR398" s="113"/>
      <c r="AS398" s="113"/>
      <c r="AT398" s="137"/>
      <c r="AU398" s="137"/>
      <c r="AV398" s="137"/>
      <c r="AW398" s="137"/>
      <c r="AX398" s="137"/>
      <c r="AY398" s="137"/>
      <c r="AZ398" s="137"/>
      <c r="BA398" s="137"/>
      <c r="BB398" s="137"/>
      <c r="BC398" s="137"/>
      <c r="BD398" s="137"/>
    </row>
    <row r="399" spans="33:56" ht="18" customHeight="1">
      <c r="AG399" s="137"/>
      <c r="AH399" s="113"/>
      <c r="AI399" s="113"/>
      <c r="AJ399" s="113"/>
      <c r="AK399" s="113"/>
      <c r="AL399" s="113"/>
      <c r="AM399" s="113"/>
      <c r="AN399" s="113"/>
      <c r="AO399" s="113"/>
      <c r="AP399" s="113"/>
      <c r="AQ399" s="113"/>
      <c r="AR399" s="113"/>
      <c r="AS399" s="113"/>
      <c r="AT399" s="137"/>
      <c r="AU399" s="137"/>
      <c r="AV399" s="137"/>
      <c r="AW399" s="137"/>
      <c r="AX399" s="137"/>
      <c r="AY399" s="137"/>
      <c r="AZ399" s="137"/>
      <c r="BA399" s="137"/>
      <c r="BB399" s="137"/>
      <c r="BC399" s="137"/>
      <c r="BD399" s="137"/>
    </row>
    <row r="400" spans="33:56" ht="18" customHeight="1">
      <c r="AG400" s="137"/>
      <c r="AH400" s="113"/>
      <c r="AI400" s="113"/>
      <c r="AJ400" s="113"/>
      <c r="AK400" s="113"/>
      <c r="AL400" s="113"/>
      <c r="AM400" s="113"/>
      <c r="AN400" s="113"/>
      <c r="AO400" s="113"/>
      <c r="AP400" s="113"/>
      <c r="AQ400" s="113"/>
      <c r="AR400" s="113"/>
      <c r="AS400" s="113"/>
      <c r="AT400" s="137"/>
      <c r="AU400" s="137"/>
      <c r="AV400" s="137"/>
      <c r="AW400" s="137"/>
      <c r="AX400" s="137"/>
      <c r="AY400" s="137"/>
      <c r="AZ400" s="137"/>
      <c r="BA400" s="137"/>
      <c r="BB400" s="137"/>
      <c r="BC400" s="137"/>
      <c r="BD400" s="137"/>
    </row>
    <row r="401" spans="33:56" ht="18" customHeight="1">
      <c r="AG401" s="137"/>
      <c r="AH401" s="113"/>
      <c r="AI401" s="113"/>
      <c r="AJ401" s="113"/>
      <c r="AK401" s="113"/>
      <c r="AL401" s="113"/>
      <c r="AM401" s="113"/>
      <c r="AN401" s="113"/>
      <c r="AO401" s="113"/>
      <c r="AP401" s="113"/>
      <c r="AQ401" s="113"/>
      <c r="AR401" s="113"/>
      <c r="AS401" s="113"/>
      <c r="AT401" s="137"/>
      <c r="AU401" s="137"/>
      <c r="AV401" s="137"/>
      <c r="AW401" s="137"/>
      <c r="AX401" s="137"/>
      <c r="AY401" s="137"/>
      <c r="AZ401" s="137"/>
      <c r="BA401" s="137"/>
      <c r="BB401" s="137"/>
      <c r="BC401" s="137"/>
      <c r="BD401" s="137"/>
    </row>
    <row r="402" spans="33:56" ht="18" customHeight="1">
      <c r="AG402" s="137"/>
      <c r="AH402" s="113"/>
      <c r="AI402" s="113"/>
      <c r="AJ402" s="113"/>
      <c r="AK402" s="113"/>
      <c r="AL402" s="113"/>
      <c r="AM402" s="113"/>
      <c r="AN402" s="113"/>
      <c r="AO402" s="113"/>
      <c r="AP402" s="113"/>
      <c r="AQ402" s="113"/>
      <c r="AR402" s="113"/>
      <c r="AS402" s="113"/>
      <c r="AT402" s="137"/>
      <c r="AU402" s="137"/>
      <c r="AV402" s="137"/>
      <c r="AW402" s="137"/>
      <c r="AX402" s="137"/>
      <c r="AY402" s="137"/>
      <c r="AZ402" s="137"/>
      <c r="BA402" s="137"/>
      <c r="BB402" s="137"/>
      <c r="BC402" s="137"/>
      <c r="BD402" s="137"/>
    </row>
    <row r="403" spans="33:56" ht="18" customHeight="1">
      <c r="AG403" s="137"/>
      <c r="AH403" s="113"/>
      <c r="AI403" s="113"/>
      <c r="AJ403" s="113"/>
      <c r="AK403" s="113"/>
      <c r="AL403" s="113"/>
      <c r="AM403" s="113"/>
      <c r="AN403" s="113"/>
      <c r="AO403" s="113"/>
      <c r="AP403" s="113"/>
      <c r="AQ403" s="113"/>
      <c r="AR403" s="113"/>
      <c r="AS403" s="113"/>
      <c r="AT403" s="137"/>
      <c r="AU403" s="137"/>
      <c r="AV403" s="137"/>
      <c r="AW403" s="137"/>
      <c r="AX403" s="137"/>
      <c r="AY403" s="137"/>
      <c r="AZ403" s="137"/>
      <c r="BA403" s="137"/>
      <c r="BB403" s="137"/>
      <c r="BC403" s="137"/>
      <c r="BD403" s="137"/>
    </row>
    <row r="404" spans="33:56" ht="18" customHeight="1">
      <c r="AG404" s="137"/>
      <c r="AH404" s="113"/>
      <c r="AI404" s="113"/>
      <c r="AJ404" s="113"/>
      <c r="AK404" s="113"/>
      <c r="AL404" s="113"/>
      <c r="AM404" s="113"/>
      <c r="AN404" s="113"/>
      <c r="AO404" s="113"/>
      <c r="AP404" s="113"/>
      <c r="AQ404" s="113"/>
      <c r="AR404" s="113"/>
      <c r="AS404" s="113"/>
      <c r="AT404" s="137"/>
      <c r="AU404" s="137"/>
      <c r="AV404" s="137"/>
      <c r="AW404" s="137"/>
      <c r="AX404" s="137"/>
      <c r="AY404" s="137"/>
      <c r="AZ404" s="137"/>
      <c r="BA404" s="137"/>
      <c r="BB404" s="137"/>
      <c r="BC404" s="137"/>
      <c r="BD404" s="137"/>
    </row>
    <row r="405" spans="33:56" ht="18" customHeight="1">
      <c r="AG405" s="137"/>
      <c r="AH405" s="113"/>
      <c r="AI405" s="113"/>
      <c r="AJ405" s="113"/>
      <c r="AK405" s="113"/>
      <c r="AL405" s="113"/>
      <c r="AM405" s="113"/>
      <c r="AN405" s="113"/>
      <c r="AO405" s="113"/>
      <c r="AP405" s="113"/>
      <c r="AQ405" s="113"/>
      <c r="AR405" s="113"/>
      <c r="AS405" s="113"/>
      <c r="AT405" s="137"/>
      <c r="AU405" s="137"/>
      <c r="AV405" s="137"/>
      <c r="AW405" s="137"/>
      <c r="AX405" s="137"/>
      <c r="AY405" s="137"/>
      <c r="AZ405" s="137"/>
      <c r="BA405" s="137"/>
      <c r="BB405" s="137"/>
      <c r="BC405" s="137"/>
      <c r="BD405" s="137"/>
    </row>
    <row r="406" spans="33:56" ht="18" customHeight="1">
      <c r="AG406" s="137"/>
      <c r="AH406" s="113"/>
      <c r="AI406" s="113"/>
      <c r="AJ406" s="113"/>
      <c r="AK406" s="113"/>
      <c r="AL406" s="113"/>
      <c r="AM406" s="113"/>
      <c r="AN406" s="113"/>
      <c r="AO406" s="113"/>
      <c r="AP406" s="113"/>
      <c r="AQ406" s="113"/>
      <c r="AR406" s="113"/>
      <c r="AS406" s="113"/>
      <c r="AT406" s="137"/>
      <c r="AU406" s="137"/>
      <c r="AV406" s="137"/>
      <c r="AW406" s="137"/>
      <c r="AX406" s="137"/>
      <c r="AY406" s="137"/>
      <c r="AZ406" s="137"/>
      <c r="BA406" s="137"/>
      <c r="BB406" s="137"/>
      <c r="BC406" s="137"/>
      <c r="BD406" s="137"/>
    </row>
    <row r="407" spans="33:56" ht="18" customHeight="1">
      <c r="AG407" s="137"/>
      <c r="AH407" s="113"/>
      <c r="AI407" s="113"/>
      <c r="AJ407" s="113"/>
      <c r="AK407" s="113"/>
      <c r="AL407" s="113"/>
      <c r="AM407" s="113"/>
      <c r="AN407" s="113"/>
      <c r="AO407" s="113"/>
      <c r="AP407" s="113"/>
      <c r="AQ407" s="113"/>
      <c r="AR407" s="113"/>
      <c r="AS407" s="113"/>
      <c r="AT407" s="137"/>
      <c r="AU407" s="137"/>
      <c r="AV407" s="137"/>
      <c r="AW407" s="137"/>
      <c r="AX407" s="137"/>
      <c r="AY407" s="137"/>
      <c r="AZ407" s="137"/>
      <c r="BA407" s="137"/>
      <c r="BB407" s="137"/>
      <c r="BC407" s="137"/>
      <c r="BD407" s="137"/>
    </row>
    <row r="408" spans="33:56" ht="18" customHeight="1">
      <c r="AG408" s="137"/>
      <c r="AH408" s="113"/>
      <c r="AI408" s="113"/>
      <c r="AJ408" s="113"/>
      <c r="AK408" s="113"/>
      <c r="AL408" s="113"/>
      <c r="AM408" s="113"/>
      <c r="AN408" s="113"/>
      <c r="AO408" s="113"/>
      <c r="AP408" s="113"/>
      <c r="AQ408" s="113"/>
      <c r="AR408" s="113"/>
      <c r="AS408" s="113"/>
      <c r="AT408" s="137"/>
      <c r="AU408" s="137"/>
      <c r="AV408" s="137"/>
      <c r="AW408" s="137"/>
      <c r="AX408" s="137"/>
      <c r="AY408" s="137"/>
      <c r="AZ408" s="137"/>
      <c r="BA408" s="137"/>
      <c r="BB408" s="137"/>
      <c r="BC408" s="137"/>
      <c r="BD408" s="137"/>
    </row>
    <row r="409" spans="33:56" ht="18" customHeight="1">
      <c r="AG409" s="137"/>
      <c r="AH409" s="113"/>
      <c r="AI409" s="113"/>
      <c r="AJ409" s="113"/>
      <c r="AK409" s="113"/>
      <c r="AL409" s="113"/>
      <c r="AM409" s="113"/>
      <c r="AN409" s="113"/>
      <c r="AO409" s="113"/>
      <c r="AP409" s="113"/>
      <c r="AQ409" s="113"/>
      <c r="AR409" s="113"/>
      <c r="AS409" s="113"/>
      <c r="AT409" s="137"/>
      <c r="AU409" s="137"/>
      <c r="AV409" s="137"/>
      <c r="AW409" s="137"/>
      <c r="AX409" s="137"/>
      <c r="AY409" s="137"/>
      <c r="AZ409" s="137"/>
      <c r="BA409" s="137"/>
      <c r="BB409" s="137"/>
      <c r="BC409" s="137"/>
      <c r="BD409" s="137"/>
    </row>
    <row r="410" spans="33:56" ht="18" customHeight="1">
      <c r="AG410" s="137"/>
      <c r="AH410" s="113"/>
      <c r="AI410" s="113"/>
      <c r="AJ410" s="113"/>
      <c r="AK410" s="113"/>
      <c r="AL410" s="113"/>
      <c r="AM410" s="113"/>
      <c r="AN410" s="113"/>
      <c r="AO410" s="113"/>
      <c r="AP410" s="113"/>
      <c r="AQ410" s="113"/>
      <c r="AR410" s="113"/>
      <c r="AS410" s="113"/>
      <c r="AT410" s="137"/>
      <c r="AU410" s="137"/>
      <c r="AV410" s="137"/>
      <c r="AW410" s="137"/>
      <c r="AX410" s="137"/>
      <c r="AY410" s="137"/>
      <c r="AZ410" s="137"/>
      <c r="BA410" s="137"/>
      <c r="BB410" s="137"/>
      <c r="BC410" s="137"/>
      <c r="BD410" s="137"/>
    </row>
    <row r="411" spans="33:56" ht="18" customHeight="1">
      <c r="AG411" s="137"/>
      <c r="AH411" s="113"/>
      <c r="AI411" s="113"/>
      <c r="AJ411" s="113"/>
      <c r="AK411" s="113"/>
      <c r="AL411" s="113"/>
      <c r="AM411" s="113"/>
      <c r="AN411" s="113"/>
      <c r="AO411" s="113"/>
      <c r="AP411" s="113"/>
      <c r="AQ411" s="113"/>
      <c r="AR411" s="113"/>
      <c r="AS411" s="113"/>
      <c r="AT411" s="137"/>
      <c r="AU411" s="137"/>
      <c r="AV411" s="137"/>
      <c r="AW411" s="137"/>
      <c r="AX411" s="137"/>
      <c r="AY411" s="137"/>
      <c r="AZ411" s="137"/>
      <c r="BA411" s="137"/>
      <c r="BB411" s="137"/>
      <c r="BC411" s="137"/>
      <c r="BD411" s="137"/>
    </row>
    <row r="412" spans="33:56" ht="18" customHeight="1">
      <c r="AG412" s="137"/>
      <c r="AH412" s="113"/>
      <c r="AI412" s="113"/>
      <c r="AJ412" s="113"/>
      <c r="AK412" s="113"/>
      <c r="AL412" s="113"/>
      <c r="AM412" s="113"/>
      <c r="AN412" s="113"/>
      <c r="AO412" s="113"/>
      <c r="AP412" s="113"/>
      <c r="AQ412" s="113"/>
      <c r="AR412" s="113"/>
      <c r="AS412" s="113"/>
      <c r="AT412" s="137"/>
      <c r="AU412" s="137"/>
      <c r="AV412" s="137"/>
      <c r="AW412" s="137"/>
      <c r="AX412" s="137"/>
      <c r="AY412" s="137"/>
      <c r="AZ412" s="137"/>
      <c r="BA412" s="137"/>
      <c r="BB412" s="137"/>
      <c r="BC412" s="137"/>
      <c r="BD412" s="137"/>
    </row>
    <row r="413" spans="33:56" ht="18" customHeight="1">
      <c r="AG413" s="137"/>
      <c r="AH413" s="113"/>
      <c r="AI413" s="113"/>
      <c r="AJ413" s="113"/>
      <c r="AK413" s="113"/>
      <c r="AL413" s="113"/>
      <c r="AM413" s="113"/>
      <c r="AN413" s="113"/>
      <c r="AO413" s="113"/>
      <c r="AP413" s="113"/>
      <c r="AQ413" s="113"/>
      <c r="AR413" s="113"/>
      <c r="AS413" s="113"/>
      <c r="AT413" s="137"/>
      <c r="AU413" s="137"/>
      <c r="AV413" s="137"/>
      <c r="AW413" s="137"/>
      <c r="AX413" s="137"/>
      <c r="AY413" s="137"/>
      <c r="AZ413" s="137"/>
      <c r="BA413" s="137"/>
      <c r="BB413" s="137"/>
      <c r="BC413" s="137"/>
      <c r="BD413" s="137"/>
    </row>
    <row r="414" spans="33:56" ht="18" customHeight="1">
      <c r="AG414" s="137"/>
      <c r="AH414" s="113"/>
      <c r="AI414" s="113"/>
      <c r="AJ414" s="113"/>
      <c r="AK414" s="113"/>
      <c r="AL414" s="113"/>
      <c r="AM414" s="113"/>
      <c r="AN414" s="113"/>
      <c r="AO414" s="113"/>
      <c r="AP414" s="113"/>
      <c r="AQ414" s="113"/>
      <c r="AR414" s="113"/>
      <c r="AS414" s="113"/>
      <c r="AT414" s="137"/>
      <c r="AU414" s="137"/>
      <c r="AV414" s="137"/>
      <c r="AW414" s="137"/>
      <c r="AX414" s="137"/>
      <c r="AY414" s="137"/>
      <c r="AZ414" s="137"/>
      <c r="BA414" s="137"/>
      <c r="BB414" s="137"/>
      <c r="BC414" s="137"/>
      <c r="BD414" s="137"/>
    </row>
    <row r="415" spans="33:56" ht="18" customHeight="1">
      <c r="AG415" s="137"/>
      <c r="AH415" s="113"/>
      <c r="AI415" s="113"/>
      <c r="AJ415" s="113"/>
      <c r="AK415" s="113"/>
      <c r="AL415" s="113"/>
      <c r="AM415" s="113"/>
      <c r="AN415" s="113"/>
      <c r="AO415" s="113"/>
      <c r="AP415" s="113"/>
      <c r="AQ415" s="113"/>
      <c r="AR415" s="113"/>
      <c r="AS415" s="113"/>
      <c r="AT415" s="137"/>
      <c r="AU415" s="137"/>
      <c r="AV415" s="137"/>
      <c r="AW415" s="137"/>
      <c r="AX415" s="137"/>
      <c r="AY415" s="137"/>
      <c r="AZ415" s="137"/>
      <c r="BA415" s="137"/>
      <c r="BB415" s="137"/>
      <c r="BC415" s="137"/>
      <c r="BD415" s="137"/>
    </row>
    <row r="416" spans="33:56" ht="18" customHeight="1">
      <c r="AG416" s="137"/>
      <c r="AH416" s="113"/>
      <c r="AI416" s="113"/>
      <c r="AJ416" s="113"/>
      <c r="AK416" s="113"/>
      <c r="AL416" s="113"/>
      <c r="AM416" s="113"/>
      <c r="AN416" s="113"/>
      <c r="AO416" s="113"/>
      <c r="AP416" s="113"/>
      <c r="AQ416" s="113"/>
      <c r="AR416" s="113"/>
      <c r="AS416" s="113"/>
      <c r="AT416" s="137"/>
      <c r="AU416" s="137"/>
      <c r="AV416" s="137"/>
      <c r="AW416" s="137"/>
      <c r="AX416" s="137"/>
      <c r="AY416" s="137"/>
      <c r="AZ416" s="137"/>
      <c r="BA416" s="137"/>
      <c r="BB416" s="137"/>
      <c r="BC416" s="137"/>
      <c r="BD416" s="137"/>
    </row>
    <row r="417" spans="33:56" ht="18" customHeight="1">
      <c r="AG417" s="137"/>
      <c r="AH417" s="113"/>
      <c r="AI417" s="113"/>
      <c r="AJ417" s="113"/>
      <c r="AK417" s="113"/>
      <c r="AL417" s="113"/>
      <c r="AM417" s="113"/>
      <c r="AN417" s="113"/>
      <c r="AO417" s="113"/>
      <c r="AP417" s="113"/>
      <c r="AQ417" s="113"/>
      <c r="AR417" s="113"/>
      <c r="AS417" s="113"/>
      <c r="AT417" s="137"/>
      <c r="AU417" s="137"/>
      <c r="AV417" s="137"/>
      <c r="AW417" s="137"/>
      <c r="AX417" s="137"/>
      <c r="AY417" s="137"/>
      <c r="AZ417" s="137"/>
      <c r="BA417" s="137"/>
      <c r="BB417" s="137"/>
      <c r="BC417" s="137"/>
      <c r="BD417" s="137"/>
    </row>
    <row r="418" spans="33:56" ht="18" customHeight="1">
      <c r="AG418" s="137"/>
      <c r="AH418" s="113"/>
      <c r="AI418" s="113"/>
      <c r="AJ418" s="113"/>
      <c r="AK418" s="113"/>
      <c r="AL418" s="113"/>
      <c r="AM418" s="113"/>
      <c r="AN418" s="113"/>
      <c r="AO418" s="113"/>
      <c r="AP418" s="113"/>
      <c r="AQ418" s="113"/>
      <c r="AR418" s="113"/>
      <c r="AS418" s="113"/>
      <c r="AT418" s="137"/>
      <c r="AU418" s="137"/>
      <c r="AV418" s="137"/>
      <c r="AW418" s="137"/>
      <c r="AX418" s="137"/>
      <c r="AY418" s="137"/>
      <c r="AZ418" s="137"/>
      <c r="BA418" s="137"/>
      <c r="BB418" s="137"/>
      <c r="BC418" s="137"/>
      <c r="BD418" s="137"/>
    </row>
    <row r="419" spans="33:56" ht="18" customHeight="1">
      <c r="AG419" s="137"/>
      <c r="AH419" s="113"/>
      <c r="AI419" s="113"/>
      <c r="AJ419" s="113"/>
      <c r="AK419" s="113"/>
      <c r="AL419" s="113"/>
      <c r="AM419" s="113"/>
      <c r="AN419" s="113"/>
      <c r="AO419" s="113"/>
      <c r="AP419" s="113"/>
      <c r="AQ419" s="113"/>
      <c r="AR419" s="113"/>
      <c r="AS419" s="113"/>
      <c r="AT419" s="137"/>
      <c r="AU419" s="137"/>
      <c r="AV419" s="137"/>
      <c r="AW419" s="137"/>
      <c r="AX419" s="137"/>
      <c r="AY419" s="137"/>
      <c r="AZ419" s="137"/>
      <c r="BA419" s="137"/>
      <c r="BB419" s="137"/>
      <c r="BC419" s="137"/>
      <c r="BD419" s="137"/>
    </row>
    <row r="420" spans="33:56" ht="18" customHeight="1">
      <c r="AG420" s="137"/>
      <c r="AH420" s="113"/>
      <c r="AI420" s="113"/>
      <c r="AJ420" s="113"/>
      <c r="AK420" s="113"/>
      <c r="AL420" s="113"/>
      <c r="AM420" s="113"/>
      <c r="AN420" s="113"/>
      <c r="AO420" s="113"/>
      <c r="AP420" s="113"/>
      <c r="AQ420" s="113"/>
      <c r="AR420" s="113"/>
      <c r="AS420" s="113"/>
      <c r="AT420" s="137"/>
      <c r="AU420" s="137"/>
      <c r="AV420" s="137"/>
      <c r="AW420" s="137"/>
      <c r="AX420" s="137"/>
      <c r="AY420" s="137"/>
      <c r="AZ420" s="137"/>
      <c r="BA420" s="137"/>
      <c r="BB420" s="137"/>
      <c r="BC420" s="137"/>
      <c r="BD420" s="137"/>
    </row>
    <row r="421" spans="33:56" ht="18" customHeight="1">
      <c r="AG421" s="137"/>
      <c r="AH421" s="113"/>
      <c r="AI421" s="113"/>
      <c r="AJ421" s="113"/>
      <c r="AK421" s="113"/>
      <c r="AL421" s="113"/>
      <c r="AM421" s="113"/>
      <c r="AN421" s="113"/>
      <c r="AO421" s="113"/>
      <c r="AP421" s="113"/>
      <c r="AQ421" s="113"/>
      <c r="AR421" s="113"/>
      <c r="AS421" s="113"/>
      <c r="AT421" s="137"/>
      <c r="AU421" s="137"/>
      <c r="AV421" s="137"/>
      <c r="AW421" s="137"/>
      <c r="AX421" s="137"/>
      <c r="AY421" s="137"/>
      <c r="AZ421" s="137"/>
      <c r="BA421" s="137"/>
      <c r="BB421" s="137"/>
      <c r="BC421" s="137"/>
      <c r="BD421" s="137"/>
    </row>
    <row r="422" spans="33:56" ht="18" customHeight="1">
      <c r="AG422" s="137"/>
      <c r="AH422" s="113"/>
      <c r="AI422" s="113"/>
      <c r="AJ422" s="113"/>
      <c r="AK422" s="113"/>
      <c r="AL422" s="113"/>
      <c r="AM422" s="113"/>
      <c r="AN422" s="113"/>
      <c r="AO422" s="113"/>
      <c r="AP422" s="113"/>
      <c r="AQ422" s="113"/>
      <c r="AR422" s="113"/>
      <c r="AS422" s="113"/>
      <c r="AT422" s="137"/>
      <c r="AU422" s="137"/>
      <c r="AV422" s="137"/>
      <c r="AW422" s="137"/>
      <c r="AX422" s="137"/>
      <c r="AY422" s="137"/>
      <c r="AZ422" s="137"/>
      <c r="BA422" s="137"/>
      <c r="BB422" s="137"/>
      <c r="BC422" s="137"/>
      <c r="BD422" s="137"/>
    </row>
    <row r="423" spans="33:56" ht="18" customHeight="1">
      <c r="AG423" s="137"/>
      <c r="AH423" s="113"/>
      <c r="AI423" s="113"/>
      <c r="AJ423" s="113"/>
      <c r="AK423" s="113"/>
      <c r="AL423" s="113"/>
      <c r="AM423" s="113"/>
      <c r="AN423" s="113"/>
      <c r="AO423" s="113"/>
      <c r="AP423" s="113"/>
      <c r="AQ423" s="113"/>
      <c r="AR423" s="113"/>
      <c r="AS423" s="113"/>
      <c r="AT423" s="137"/>
      <c r="AU423" s="137"/>
      <c r="AV423" s="137"/>
      <c r="AW423" s="137"/>
      <c r="AX423" s="137"/>
      <c r="AY423" s="137"/>
      <c r="AZ423" s="137"/>
      <c r="BA423" s="137"/>
      <c r="BB423" s="137"/>
      <c r="BC423" s="137"/>
      <c r="BD423" s="137"/>
    </row>
    <row r="424" spans="33:56" ht="18" customHeight="1">
      <c r="AG424" s="137"/>
      <c r="AH424" s="113"/>
      <c r="AI424" s="113"/>
      <c r="AJ424" s="113"/>
      <c r="AK424" s="113"/>
      <c r="AL424" s="113"/>
      <c r="AM424" s="113"/>
      <c r="AN424" s="113"/>
      <c r="AO424" s="113"/>
      <c r="AP424" s="113"/>
      <c r="AQ424" s="113"/>
      <c r="AR424" s="113"/>
      <c r="AS424" s="113"/>
      <c r="AT424" s="137"/>
      <c r="AU424" s="137"/>
      <c r="AV424" s="137"/>
      <c r="AW424" s="137"/>
      <c r="AX424" s="137"/>
      <c r="AY424" s="137"/>
      <c r="AZ424" s="137"/>
      <c r="BA424" s="137"/>
      <c r="BB424" s="137"/>
      <c r="BC424" s="137"/>
      <c r="BD424" s="137"/>
    </row>
    <row r="425" spans="33:56" ht="18" customHeight="1">
      <c r="AG425" s="137"/>
      <c r="AH425" s="113"/>
      <c r="AI425" s="113"/>
      <c r="AJ425" s="113"/>
      <c r="AK425" s="113"/>
      <c r="AL425" s="113"/>
      <c r="AM425" s="113"/>
      <c r="AN425" s="113"/>
      <c r="AO425" s="113"/>
      <c r="AP425" s="113"/>
      <c r="AQ425" s="113"/>
      <c r="AR425" s="113"/>
      <c r="AS425" s="113"/>
      <c r="AT425" s="137"/>
      <c r="AU425" s="137"/>
      <c r="AV425" s="137"/>
      <c r="AW425" s="137"/>
      <c r="AX425" s="137"/>
      <c r="AY425" s="137"/>
      <c r="AZ425" s="137"/>
      <c r="BA425" s="137"/>
      <c r="BB425" s="137"/>
      <c r="BC425" s="137"/>
      <c r="BD425" s="137"/>
    </row>
    <row r="426" spans="33:56" ht="18" customHeight="1">
      <c r="AG426" s="137"/>
      <c r="AH426" s="113"/>
      <c r="AI426" s="113"/>
      <c r="AJ426" s="113"/>
      <c r="AK426" s="113"/>
      <c r="AL426" s="113"/>
      <c r="AM426" s="113"/>
      <c r="AN426" s="113"/>
      <c r="AO426" s="113"/>
      <c r="AP426" s="113"/>
      <c r="AQ426" s="113"/>
      <c r="AR426" s="113"/>
      <c r="AS426" s="113"/>
      <c r="AT426" s="137"/>
      <c r="AU426" s="137"/>
      <c r="AV426" s="137"/>
      <c r="AW426" s="137"/>
      <c r="AX426" s="137"/>
      <c r="AY426" s="137"/>
      <c r="AZ426" s="137"/>
      <c r="BA426" s="137"/>
      <c r="BB426" s="137"/>
      <c r="BC426" s="137"/>
      <c r="BD426" s="137"/>
    </row>
    <row r="427" spans="33:56" ht="18" customHeight="1">
      <c r="AG427" s="137"/>
      <c r="AH427" s="113"/>
      <c r="AI427" s="113"/>
      <c r="AJ427" s="113"/>
      <c r="AK427" s="113"/>
      <c r="AL427" s="113"/>
      <c r="AM427" s="113"/>
      <c r="AN427" s="113"/>
      <c r="AO427" s="113"/>
      <c r="AP427" s="113"/>
      <c r="AQ427" s="113"/>
      <c r="AR427" s="113"/>
      <c r="AS427" s="113"/>
      <c r="AT427" s="137"/>
      <c r="AU427" s="137"/>
      <c r="AV427" s="137"/>
      <c r="AW427" s="137"/>
      <c r="AX427" s="137"/>
      <c r="AY427" s="137"/>
      <c r="AZ427" s="137"/>
      <c r="BA427" s="137"/>
      <c r="BB427" s="137"/>
      <c r="BC427" s="137"/>
      <c r="BD427" s="137"/>
    </row>
    <row r="428" spans="33:56" ht="18" customHeight="1">
      <c r="AG428" s="137"/>
      <c r="AH428" s="113"/>
      <c r="AI428" s="113"/>
      <c r="AJ428" s="113"/>
      <c r="AK428" s="113"/>
      <c r="AL428" s="113"/>
      <c r="AM428" s="113"/>
      <c r="AN428" s="113"/>
      <c r="AO428" s="113"/>
      <c r="AP428" s="113"/>
      <c r="AQ428" s="113"/>
      <c r="AR428" s="113"/>
      <c r="AS428" s="113"/>
      <c r="AT428" s="137"/>
      <c r="AU428" s="137"/>
      <c r="AV428" s="137"/>
      <c r="AW428" s="137"/>
      <c r="AX428" s="137"/>
      <c r="AY428" s="137"/>
      <c r="AZ428" s="137"/>
      <c r="BA428" s="137"/>
      <c r="BB428" s="137"/>
      <c r="BC428" s="137"/>
      <c r="BD428" s="137"/>
    </row>
    <row r="429" spans="33:56" ht="18" customHeight="1">
      <c r="AG429" s="137"/>
      <c r="AH429" s="113"/>
      <c r="AI429" s="113"/>
      <c r="AJ429" s="113"/>
      <c r="AK429" s="113"/>
      <c r="AL429" s="113"/>
      <c r="AM429" s="113"/>
      <c r="AN429" s="113"/>
      <c r="AO429" s="113"/>
      <c r="AP429" s="113"/>
      <c r="AQ429" s="113"/>
      <c r="AR429" s="113"/>
      <c r="AS429" s="113"/>
      <c r="AT429" s="137"/>
      <c r="AU429" s="137"/>
      <c r="AV429" s="137"/>
      <c r="AW429" s="137"/>
      <c r="AX429" s="137"/>
      <c r="AY429" s="137"/>
      <c r="AZ429" s="137"/>
      <c r="BA429" s="137"/>
      <c r="BB429" s="137"/>
      <c r="BC429" s="137"/>
      <c r="BD429" s="137"/>
    </row>
    <row r="430" spans="33:56" ht="18" customHeight="1">
      <c r="AG430" s="137"/>
      <c r="AH430" s="113"/>
      <c r="AI430" s="113"/>
      <c r="AJ430" s="113"/>
      <c r="AK430" s="113"/>
      <c r="AL430" s="113"/>
      <c r="AM430" s="113"/>
      <c r="AN430" s="113"/>
      <c r="AO430" s="113"/>
      <c r="AP430" s="113"/>
      <c r="AQ430" s="113"/>
      <c r="AR430" s="113"/>
      <c r="AS430" s="113"/>
      <c r="AT430" s="137"/>
      <c r="AU430" s="137"/>
      <c r="AV430" s="137"/>
      <c r="AW430" s="137"/>
      <c r="AX430" s="137"/>
      <c r="AY430" s="137"/>
      <c r="AZ430" s="137"/>
      <c r="BA430" s="137"/>
      <c r="BB430" s="137"/>
      <c r="BC430" s="137"/>
      <c r="BD430" s="137"/>
    </row>
    <row r="431" spans="33:56" ht="18" customHeight="1">
      <c r="AG431" s="137"/>
      <c r="AH431" s="113"/>
      <c r="AI431" s="113"/>
      <c r="AJ431" s="113"/>
      <c r="AK431" s="113"/>
      <c r="AL431" s="113"/>
      <c r="AM431" s="113"/>
      <c r="AN431" s="113"/>
      <c r="AO431" s="113"/>
      <c r="AP431" s="113"/>
      <c r="AQ431" s="113"/>
      <c r="AR431" s="113"/>
      <c r="AS431" s="113"/>
      <c r="AT431" s="137"/>
      <c r="AU431" s="137"/>
      <c r="AV431" s="137"/>
      <c r="AW431" s="137"/>
      <c r="AX431" s="137"/>
      <c r="AY431" s="137"/>
      <c r="AZ431" s="137"/>
      <c r="BA431" s="137"/>
      <c r="BB431" s="137"/>
      <c r="BC431" s="137"/>
      <c r="BD431" s="137"/>
    </row>
    <row r="432" spans="33:56" ht="18" customHeight="1">
      <c r="AG432" s="137"/>
      <c r="AH432" s="113"/>
      <c r="AI432" s="113"/>
      <c r="AJ432" s="113"/>
      <c r="AK432" s="113"/>
      <c r="AL432" s="113"/>
      <c r="AM432" s="113"/>
      <c r="AN432" s="113"/>
      <c r="AO432" s="113"/>
      <c r="AP432" s="113"/>
      <c r="AQ432" s="113"/>
      <c r="AR432" s="113"/>
      <c r="AS432" s="113"/>
      <c r="AT432" s="137"/>
      <c r="AU432" s="137"/>
      <c r="AV432" s="137"/>
      <c r="AW432" s="137"/>
      <c r="AX432" s="137"/>
      <c r="AY432" s="137"/>
      <c r="AZ432" s="137"/>
      <c r="BA432" s="137"/>
      <c r="BB432" s="137"/>
      <c r="BC432" s="137"/>
      <c r="BD432" s="137"/>
    </row>
    <row r="433" spans="33:56" ht="18" customHeight="1">
      <c r="AG433" s="137"/>
      <c r="AH433" s="113"/>
      <c r="AI433" s="113"/>
      <c r="AJ433" s="113"/>
      <c r="AK433" s="113"/>
      <c r="AL433" s="113"/>
      <c r="AM433" s="113"/>
      <c r="AN433" s="113"/>
      <c r="AO433" s="113"/>
      <c r="AP433" s="113"/>
      <c r="AQ433" s="113"/>
      <c r="AR433" s="113"/>
      <c r="AS433" s="113"/>
      <c r="AT433" s="137"/>
      <c r="AU433" s="137"/>
      <c r="AV433" s="137"/>
      <c r="AW433" s="137"/>
      <c r="AX433" s="137"/>
      <c r="AY433" s="137"/>
      <c r="AZ433" s="137"/>
      <c r="BA433" s="137"/>
      <c r="BB433" s="137"/>
      <c r="BC433" s="137"/>
      <c r="BD433" s="137"/>
    </row>
    <row r="434" spans="33:56" ht="18" customHeight="1">
      <c r="AG434" s="137"/>
      <c r="AH434" s="113"/>
      <c r="AI434" s="113"/>
      <c r="AJ434" s="113"/>
      <c r="AK434" s="113"/>
      <c r="AL434" s="113"/>
      <c r="AM434" s="113"/>
      <c r="AN434" s="113"/>
      <c r="AO434" s="113"/>
      <c r="AP434" s="113"/>
      <c r="AQ434" s="113"/>
      <c r="AR434" s="113"/>
      <c r="AS434" s="113"/>
      <c r="AT434" s="137"/>
      <c r="AU434" s="137"/>
      <c r="AV434" s="137"/>
      <c r="AW434" s="137"/>
      <c r="AX434" s="137"/>
      <c r="AY434" s="137"/>
      <c r="AZ434" s="137"/>
      <c r="BA434" s="137"/>
      <c r="BB434" s="137"/>
      <c r="BC434" s="137"/>
      <c r="BD434" s="137"/>
    </row>
    <row r="435" spans="33:56" ht="18" customHeight="1">
      <c r="AG435" s="137"/>
      <c r="AH435" s="113"/>
      <c r="AI435" s="113"/>
      <c r="AJ435" s="113"/>
      <c r="AK435" s="113"/>
      <c r="AL435" s="113"/>
      <c r="AM435" s="113"/>
      <c r="AN435" s="113"/>
      <c r="AO435" s="113"/>
      <c r="AP435" s="113"/>
      <c r="AQ435" s="113"/>
      <c r="AR435" s="113"/>
      <c r="AS435" s="113"/>
      <c r="AT435" s="137"/>
      <c r="AU435" s="137"/>
      <c r="AV435" s="137"/>
      <c r="AW435" s="137"/>
      <c r="AX435" s="137"/>
      <c r="AY435" s="137"/>
      <c r="AZ435" s="137"/>
      <c r="BA435" s="137"/>
      <c r="BB435" s="137"/>
      <c r="BC435" s="137"/>
      <c r="BD435" s="137"/>
    </row>
    <row r="436" spans="33:56" ht="18" customHeight="1">
      <c r="AG436" s="137"/>
      <c r="AH436" s="113"/>
      <c r="AI436" s="113"/>
      <c r="AJ436" s="113"/>
      <c r="AK436" s="113"/>
      <c r="AL436" s="113"/>
      <c r="AM436" s="113"/>
      <c r="AN436" s="113"/>
      <c r="AO436" s="113"/>
      <c r="AP436" s="113"/>
      <c r="AQ436" s="113"/>
      <c r="AR436" s="113"/>
      <c r="AS436" s="113"/>
      <c r="AT436" s="137"/>
      <c r="AU436" s="137"/>
      <c r="AV436" s="137"/>
      <c r="AW436" s="137"/>
      <c r="AX436" s="137"/>
      <c r="AY436" s="137"/>
      <c r="AZ436" s="137"/>
      <c r="BA436" s="137"/>
      <c r="BB436" s="137"/>
      <c r="BC436" s="137"/>
      <c r="BD436" s="137"/>
    </row>
    <row r="437" spans="33:56" ht="18" customHeight="1">
      <c r="AG437" s="137"/>
      <c r="AH437" s="113"/>
      <c r="AI437" s="113"/>
      <c r="AJ437" s="113"/>
      <c r="AK437" s="113"/>
      <c r="AL437" s="113"/>
      <c r="AM437" s="113"/>
      <c r="AN437" s="113"/>
      <c r="AO437" s="113"/>
      <c r="AP437" s="113"/>
      <c r="AQ437" s="113"/>
      <c r="AR437" s="113"/>
      <c r="AS437" s="113"/>
      <c r="AT437" s="137"/>
      <c r="AU437" s="137"/>
      <c r="AV437" s="137"/>
      <c r="AW437" s="137"/>
      <c r="AX437" s="137"/>
      <c r="AY437" s="137"/>
      <c r="AZ437" s="137"/>
      <c r="BA437" s="137"/>
      <c r="BB437" s="137"/>
      <c r="BC437" s="137"/>
      <c r="BD437" s="137"/>
    </row>
    <row r="438" spans="33:56" ht="18" customHeight="1">
      <c r="AG438" s="137"/>
      <c r="AH438" s="113"/>
      <c r="AI438" s="113"/>
      <c r="AJ438" s="113"/>
      <c r="AK438" s="113"/>
      <c r="AL438" s="113"/>
      <c r="AM438" s="113"/>
      <c r="AN438" s="113"/>
      <c r="AO438" s="113"/>
      <c r="AP438" s="113"/>
      <c r="AQ438" s="113"/>
      <c r="AR438" s="113"/>
      <c r="AS438" s="113"/>
      <c r="AT438" s="137"/>
      <c r="AU438" s="137"/>
      <c r="AV438" s="137"/>
      <c r="AW438" s="137"/>
      <c r="AX438" s="137"/>
      <c r="AY438" s="137"/>
      <c r="AZ438" s="137"/>
      <c r="BA438" s="137"/>
      <c r="BB438" s="137"/>
      <c r="BC438" s="137"/>
      <c r="BD438" s="137"/>
    </row>
    <row r="439" spans="33:56" ht="18" customHeight="1">
      <c r="AG439" s="137"/>
      <c r="AH439" s="113"/>
      <c r="AI439" s="113"/>
      <c r="AJ439" s="113"/>
      <c r="AK439" s="113"/>
      <c r="AL439" s="113"/>
      <c r="AM439" s="113"/>
      <c r="AN439" s="113"/>
      <c r="AO439" s="113"/>
      <c r="AP439" s="113"/>
      <c r="AQ439" s="113"/>
      <c r="AR439" s="113"/>
      <c r="AS439" s="113"/>
      <c r="AT439" s="137"/>
      <c r="AU439" s="137"/>
      <c r="AV439" s="137"/>
      <c r="AW439" s="137"/>
      <c r="AX439" s="137"/>
      <c r="AY439" s="137"/>
      <c r="AZ439" s="137"/>
      <c r="BA439" s="137"/>
      <c r="BB439" s="137"/>
      <c r="BC439" s="137"/>
      <c r="BD439" s="137"/>
    </row>
    <row r="440" spans="33:56" ht="18" customHeight="1">
      <c r="AG440" s="137"/>
      <c r="AH440" s="113"/>
      <c r="AI440" s="113"/>
      <c r="AJ440" s="113"/>
      <c r="AK440" s="113"/>
      <c r="AL440" s="113"/>
      <c r="AM440" s="113"/>
      <c r="AN440" s="113"/>
      <c r="AO440" s="113"/>
      <c r="AP440" s="113"/>
      <c r="AQ440" s="113"/>
      <c r="AR440" s="113"/>
      <c r="AS440" s="113"/>
      <c r="AT440" s="137"/>
      <c r="AU440" s="137"/>
      <c r="AV440" s="137"/>
      <c r="AW440" s="137"/>
      <c r="AX440" s="137"/>
      <c r="AY440" s="137"/>
      <c r="AZ440" s="137"/>
      <c r="BA440" s="137"/>
      <c r="BB440" s="137"/>
      <c r="BC440" s="137"/>
      <c r="BD440" s="137"/>
    </row>
    <row r="441" spans="33:56" ht="18" customHeight="1">
      <c r="AG441" s="137"/>
      <c r="AH441" s="113"/>
      <c r="AI441" s="113"/>
      <c r="AJ441" s="113"/>
      <c r="AK441" s="113"/>
      <c r="AL441" s="113"/>
      <c r="AM441" s="113"/>
      <c r="AN441" s="113"/>
      <c r="AO441" s="113"/>
      <c r="AP441" s="113"/>
      <c r="AQ441" s="113"/>
      <c r="AR441" s="113"/>
      <c r="AS441" s="113"/>
      <c r="AT441" s="137"/>
      <c r="AU441" s="137"/>
      <c r="AV441" s="137"/>
      <c r="AW441" s="137"/>
      <c r="AX441" s="137"/>
      <c r="AY441" s="137"/>
      <c r="AZ441" s="137"/>
      <c r="BA441" s="137"/>
      <c r="BB441" s="137"/>
      <c r="BC441" s="137"/>
      <c r="BD441" s="137"/>
    </row>
    <row r="442" spans="33:56" ht="18" customHeight="1">
      <c r="AG442" s="137"/>
      <c r="AH442" s="113"/>
      <c r="AI442" s="113"/>
      <c r="AJ442" s="113"/>
      <c r="AK442" s="113"/>
      <c r="AL442" s="113"/>
      <c r="AM442" s="113"/>
      <c r="AN442" s="113"/>
      <c r="AO442" s="113"/>
      <c r="AP442" s="113"/>
      <c r="AQ442" s="113"/>
      <c r="AR442" s="113"/>
      <c r="AS442" s="113"/>
      <c r="AT442" s="137"/>
      <c r="AU442" s="137"/>
      <c r="AV442" s="137"/>
      <c r="AW442" s="137"/>
      <c r="AX442" s="137"/>
      <c r="AY442" s="137"/>
      <c r="AZ442" s="137"/>
      <c r="BA442" s="137"/>
      <c r="BB442" s="137"/>
      <c r="BC442" s="137"/>
      <c r="BD442" s="137"/>
    </row>
    <row r="443" spans="33:56" ht="18" customHeight="1">
      <c r="AG443" s="137"/>
      <c r="AH443" s="113"/>
      <c r="AI443" s="113"/>
      <c r="AJ443" s="113"/>
      <c r="AK443" s="113"/>
      <c r="AL443" s="113"/>
      <c r="AM443" s="113"/>
      <c r="AN443" s="113"/>
      <c r="AO443" s="113"/>
      <c r="AP443" s="113"/>
      <c r="AQ443" s="113"/>
      <c r="AR443" s="113"/>
      <c r="AS443" s="113"/>
      <c r="AT443" s="137"/>
      <c r="AU443" s="137"/>
      <c r="AV443" s="137"/>
      <c r="AW443" s="137"/>
      <c r="AX443" s="137"/>
      <c r="AY443" s="137"/>
      <c r="AZ443" s="137"/>
      <c r="BA443" s="137"/>
      <c r="BB443" s="137"/>
      <c r="BC443" s="137"/>
      <c r="BD443" s="137"/>
    </row>
    <row r="444" spans="33:56" ht="18" customHeight="1">
      <c r="AG444" s="137"/>
      <c r="AH444" s="113"/>
      <c r="AI444" s="113"/>
      <c r="AJ444" s="113"/>
      <c r="AK444" s="113"/>
      <c r="AL444" s="113"/>
      <c r="AM444" s="113"/>
      <c r="AN444" s="113"/>
      <c r="AO444" s="113"/>
      <c r="AP444" s="113"/>
      <c r="AQ444" s="113"/>
      <c r="AR444" s="113"/>
      <c r="AS444" s="113"/>
      <c r="AT444" s="137"/>
      <c r="AU444" s="137"/>
      <c r="AV444" s="137"/>
      <c r="AW444" s="137"/>
      <c r="AX444" s="137"/>
      <c r="AY444" s="137"/>
      <c r="AZ444" s="137"/>
      <c r="BA444" s="137"/>
      <c r="BB444" s="137"/>
      <c r="BC444" s="137"/>
      <c r="BD444" s="137"/>
    </row>
    <row r="445" spans="33:56" ht="18" customHeight="1">
      <c r="AG445" s="137"/>
      <c r="AH445" s="113"/>
      <c r="AI445" s="113"/>
      <c r="AJ445" s="113"/>
      <c r="AK445" s="113"/>
      <c r="AL445" s="113"/>
      <c r="AM445" s="113"/>
      <c r="AN445" s="113"/>
      <c r="AO445" s="113"/>
      <c r="AP445" s="113"/>
      <c r="AQ445" s="113"/>
      <c r="AR445" s="113"/>
      <c r="AS445" s="113"/>
      <c r="AT445" s="137"/>
      <c r="AU445" s="137"/>
      <c r="AV445" s="137"/>
      <c r="AW445" s="137"/>
      <c r="AX445" s="137"/>
      <c r="AY445" s="137"/>
      <c r="AZ445" s="137"/>
      <c r="BA445" s="137"/>
      <c r="BB445" s="137"/>
      <c r="BC445" s="137"/>
      <c r="BD445" s="137"/>
    </row>
    <row r="446" spans="33:56" ht="18" customHeight="1">
      <c r="AG446" s="137"/>
      <c r="AH446" s="113"/>
      <c r="AI446" s="113"/>
      <c r="AJ446" s="113"/>
      <c r="AK446" s="113"/>
      <c r="AL446" s="113"/>
      <c r="AM446" s="113"/>
      <c r="AN446" s="113"/>
      <c r="AO446" s="113"/>
      <c r="AP446" s="113"/>
      <c r="AQ446" s="113"/>
      <c r="AR446" s="113"/>
      <c r="AS446" s="113"/>
      <c r="AT446" s="137"/>
      <c r="AU446" s="137"/>
      <c r="AV446" s="137"/>
      <c r="AW446" s="137"/>
      <c r="AX446" s="137"/>
      <c r="AY446" s="137"/>
      <c r="AZ446" s="137"/>
      <c r="BA446" s="137"/>
      <c r="BB446" s="137"/>
      <c r="BC446" s="137"/>
      <c r="BD446" s="137"/>
    </row>
    <row r="447" spans="33:56" ht="18" customHeight="1">
      <c r="AG447" s="137"/>
      <c r="AH447" s="113"/>
      <c r="AI447" s="113"/>
      <c r="AJ447" s="113"/>
      <c r="AK447" s="113"/>
      <c r="AL447" s="113"/>
      <c r="AM447" s="113"/>
      <c r="AN447" s="113"/>
      <c r="AO447" s="113"/>
      <c r="AP447" s="113"/>
      <c r="AQ447" s="113"/>
      <c r="AR447" s="113"/>
      <c r="AS447" s="113"/>
      <c r="AT447" s="137"/>
      <c r="AU447" s="137"/>
      <c r="AV447" s="137"/>
      <c r="AW447" s="137"/>
      <c r="AX447" s="137"/>
      <c r="AY447" s="137"/>
      <c r="AZ447" s="137"/>
      <c r="BA447" s="137"/>
      <c r="BB447" s="137"/>
      <c r="BC447" s="137"/>
      <c r="BD447" s="137"/>
    </row>
    <row r="448" spans="33:56" ht="18" customHeight="1">
      <c r="AG448" s="137"/>
      <c r="AH448" s="113"/>
      <c r="AI448" s="113"/>
      <c r="AJ448" s="113"/>
      <c r="AK448" s="113"/>
      <c r="AL448" s="113"/>
      <c r="AM448" s="113"/>
      <c r="AN448" s="113"/>
      <c r="AO448" s="113"/>
      <c r="AP448" s="113"/>
      <c r="AQ448" s="113"/>
      <c r="AR448" s="113"/>
      <c r="AS448" s="113"/>
      <c r="AT448" s="137"/>
      <c r="AU448" s="137"/>
      <c r="AV448" s="137"/>
      <c r="AW448" s="137"/>
      <c r="AX448" s="137"/>
      <c r="AY448" s="137"/>
      <c r="AZ448" s="137"/>
      <c r="BA448" s="137"/>
      <c r="BB448" s="137"/>
      <c r="BC448" s="137"/>
      <c r="BD448" s="137"/>
    </row>
    <row r="449" spans="33:56" ht="18" customHeight="1">
      <c r="AG449" s="137"/>
      <c r="AH449" s="113"/>
      <c r="AI449" s="113"/>
      <c r="AJ449" s="113"/>
      <c r="AK449" s="113"/>
      <c r="AL449" s="113"/>
      <c r="AM449" s="113"/>
      <c r="AN449" s="113"/>
      <c r="AO449" s="113"/>
      <c r="AP449" s="113"/>
      <c r="AQ449" s="113"/>
      <c r="AR449" s="113"/>
      <c r="AS449" s="113"/>
      <c r="AT449" s="137"/>
      <c r="AU449" s="137"/>
      <c r="AV449" s="137"/>
      <c r="AW449" s="137"/>
      <c r="AX449" s="137"/>
      <c r="AY449" s="137"/>
      <c r="AZ449" s="137"/>
      <c r="BA449" s="137"/>
      <c r="BB449" s="137"/>
      <c r="BC449" s="137"/>
      <c r="BD449" s="137"/>
    </row>
    <row r="450" spans="33:56" ht="18" customHeight="1">
      <c r="AG450" s="137"/>
      <c r="AH450" s="113"/>
      <c r="AI450" s="113"/>
      <c r="AJ450" s="113"/>
      <c r="AK450" s="113"/>
      <c r="AL450" s="113"/>
      <c r="AM450" s="113"/>
      <c r="AN450" s="113"/>
      <c r="AO450" s="113"/>
      <c r="AP450" s="113"/>
      <c r="AQ450" s="113"/>
      <c r="AR450" s="113"/>
      <c r="AS450" s="113"/>
      <c r="AT450" s="137"/>
      <c r="AU450" s="137"/>
      <c r="AV450" s="137"/>
      <c r="AW450" s="137"/>
      <c r="AX450" s="137"/>
      <c r="AY450" s="137"/>
      <c r="AZ450" s="137"/>
      <c r="BA450" s="137"/>
      <c r="BB450" s="137"/>
      <c r="BC450" s="137"/>
      <c r="BD450" s="137"/>
    </row>
    <row r="451" spans="33:56" ht="18" customHeight="1">
      <c r="AG451" s="137"/>
      <c r="AH451" s="113"/>
      <c r="AI451" s="113"/>
      <c r="AJ451" s="113"/>
      <c r="AK451" s="113"/>
      <c r="AL451" s="113"/>
      <c r="AM451" s="113"/>
      <c r="AN451" s="113"/>
      <c r="AO451" s="113"/>
      <c r="AP451" s="113"/>
      <c r="AQ451" s="113"/>
      <c r="AR451" s="113"/>
      <c r="AS451" s="113"/>
      <c r="AT451" s="137"/>
      <c r="AU451" s="137"/>
      <c r="AV451" s="137"/>
      <c r="AW451" s="137"/>
      <c r="AX451" s="137"/>
      <c r="AY451" s="137"/>
      <c r="AZ451" s="137"/>
      <c r="BA451" s="137"/>
      <c r="BB451" s="137"/>
      <c r="BC451" s="137"/>
      <c r="BD451" s="137"/>
    </row>
    <row r="452" spans="33:56" ht="18" customHeight="1">
      <c r="AG452" s="137"/>
      <c r="AH452" s="113"/>
      <c r="AI452" s="113"/>
      <c r="AJ452" s="113"/>
      <c r="AK452" s="113"/>
      <c r="AL452" s="113"/>
      <c r="AM452" s="113"/>
      <c r="AN452" s="113"/>
      <c r="AO452" s="113"/>
      <c r="AP452" s="113"/>
      <c r="AQ452" s="113"/>
      <c r="AR452" s="113"/>
      <c r="AS452" s="113"/>
      <c r="AT452" s="137"/>
      <c r="AU452" s="137"/>
      <c r="AV452" s="137"/>
      <c r="AW452" s="137"/>
      <c r="AX452" s="137"/>
      <c r="AY452" s="137"/>
      <c r="AZ452" s="137"/>
      <c r="BA452" s="137"/>
      <c r="BB452" s="137"/>
      <c r="BC452" s="137"/>
      <c r="BD452" s="137"/>
    </row>
    <row r="453" spans="33:56" ht="18" customHeight="1">
      <c r="AG453" s="137"/>
      <c r="AH453" s="113"/>
      <c r="AI453" s="113"/>
      <c r="AJ453" s="113"/>
      <c r="AK453" s="113"/>
      <c r="AL453" s="113"/>
      <c r="AM453" s="113"/>
      <c r="AN453" s="113"/>
      <c r="AO453" s="113"/>
      <c r="AP453" s="113"/>
      <c r="AQ453" s="113"/>
      <c r="AR453" s="113"/>
      <c r="AS453" s="113"/>
      <c r="AT453" s="137"/>
      <c r="AU453" s="137"/>
      <c r="AV453" s="137"/>
      <c r="AW453" s="137"/>
      <c r="AX453" s="137"/>
      <c r="AY453" s="137"/>
      <c r="AZ453" s="137"/>
      <c r="BA453" s="137"/>
      <c r="BB453" s="137"/>
      <c r="BC453" s="137"/>
      <c r="BD453" s="137"/>
    </row>
    <row r="454" spans="33:56" ht="18" customHeight="1">
      <c r="AG454" s="137"/>
      <c r="AH454" s="113"/>
      <c r="AI454" s="113"/>
      <c r="AJ454" s="113"/>
      <c r="AK454" s="113"/>
      <c r="AL454" s="113"/>
      <c r="AM454" s="113"/>
      <c r="AN454" s="113"/>
      <c r="AO454" s="113"/>
      <c r="AP454" s="113"/>
      <c r="AQ454" s="113"/>
      <c r="AR454" s="113"/>
      <c r="AS454" s="113"/>
      <c r="AT454" s="137"/>
      <c r="AU454" s="137"/>
      <c r="AV454" s="137"/>
      <c r="AW454" s="137"/>
      <c r="AX454" s="137"/>
      <c r="AY454" s="137"/>
      <c r="AZ454" s="137"/>
      <c r="BA454" s="137"/>
      <c r="BB454" s="137"/>
      <c r="BC454" s="137"/>
      <c r="BD454" s="137"/>
    </row>
    <row r="455" spans="33:56" ht="18" customHeight="1">
      <c r="AG455" s="137"/>
      <c r="AH455" s="113"/>
      <c r="AI455" s="113"/>
      <c r="AJ455" s="113"/>
      <c r="AK455" s="113"/>
      <c r="AL455" s="113"/>
      <c r="AM455" s="113"/>
      <c r="AN455" s="113"/>
      <c r="AO455" s="113"/>
      <c r="AP455" s="113"/>
      <c r="AQ455" s="113"/>
      <c r="AR455" s="113"/>
      <c r="AS455" s="113"/>
      <c r="AT455" s="137"/>
      <c r="AU455" s="137"/>
      <c r="AV455" s="137"/>
      <c r="AW455" s="137"/>
      <c r="AX455" s="137"/>
      <c r="AY455" s="137"/>
      <c r="AZ455" s="137"/>
      <c r="BA455" s="137"/>
      <c r="BB455" s="137"/>
      <c r="BC455" s="137"/>
      <c r="BD455" s="137"/>
    </row>
    <row r="456" spans="33:56" ht="18" customHeight="1">
      <c r="AG456" s="137"/>
      <c r="AH456" s="113"/>
      <c r="AI456" s="113"/>
      <c r="AJ456" s="113"/>
      <c r="AK456" s="113"/>
      <c r="AL456" s="113"/>
      <c r="AM456" s="113"/>
      <c r="AN456" s="113"/>
      <c r="AO456" s="113"/>
      <c r="AP456" s="113"/>
      <c r="AQ456" s="113"/>
      <c r="AR456" s="113"/>
      <c r="AS456" s="113"/>
      <c r="AT456" s="137"/>
      <c r="AU456" s="137"/>
      <c r="AV456" s="137"/>
      <c r="AW456" s="137"/>
      <c r="AX456" s="137"/>
      <c r="AY456" s="137"/>
      <c r="AZ456" s="137"/>
      <c r="BA456" s="137"/>
      <c r="BB456" s="137"/>
      <c r="BC456" s="137"/>
      <c r="BD456" s="137"/>
    </row>
    <row r="457" spans="33:56" ht="18" customHeight="1">
      <c r="AG457" s="137"/>
      <c r="AH457" s="113"/>
      <c r="AI457" s="113"/>
      <c r="AJ457" s="113"/>
      <c r="AK457" s="113"/>
      <c r="AL457" s="113"/>
      <c r="AM457" s="113"/>
      <c r="AN457" s="113"/>
      <c r="AO457" s="113"/>
      <c r="AP457" s="113"/>
      <c r="AQ457" s="113"/>
      <c r="AR457" s="113"/>
      <c r="AS457" s="113"/>
      <c r="AT457" s="137"/>
      <c r="AU457" s="137"/>
      <c r="AV457" s="137"/>
      <c r="AW457" s="137"/>
      <c r="AX457" s="137"/>
      <c r="AY457" s="137"/>
      <c r="AZ457" s="137"/>
      <c r="BA457" s="137"/>
      <c r="BB457" s="137"/>
      <c r="BC457" s="137"/>
      <c r="BD457" s="137"/>
    </row>
    <row r="458" spans="33:56" ht="18" customHeight="1">
      <c r="AG458" s="137"/>
      <c r="AH458" s="113"/>
      <c r="AI458" s="113"/>
      <c r="AJ458" s="113"/>
      <c r="AK458" s="113"/>
      <c r="AL458" s="113"/>
      <c r="AM458" s="113"/>
      <c r="AN458" s="113"/>
      <c r="AO458" s="113"/>
      <c r="AP458" s="113"/>
      <c r="AQ458" s="113"/>
      <c r="AR458" s="113"/>
      <c r="AS458" s="113"/>
      <c r="AT458" s="137"/>
      <c r="AU458" s="137"/>
      <c r="AV458" s="137"/>
      <c r="AW458" s="137"/>
      <c r="AX458" s="137"/>
      <c r="AY458" s="137"/>
      <c r="AZ458" s="137"/>
      <c r="BA458" s="137"/>
      <c r="BB458" s="137"/>
      <c r="BC458" s="137"/>
      <c r="BD458" s="137"/>
    </row>
    <row r="459" spans="33:56" ht="18" customHeight="1">
      <c r="AG459" s="137"/>
      <c r="AH459" s="113"/>
      <c r="AI459" s="113"/>
      <c r="AJ459" s="113"/>
      <c r="AK459" s="113"/>
      <c r="AL459" s="113"/>
      <c r="AM459" s="113"/>
      <c r="AN459" s="113"/>
      <c r="AO459" s="113"/>
      <c r="AP459" s="113"/>
      <c r="AQ459" s="113"/>
      <c r="AR459" s="113"/>
      <c r="AS459" s="113"/>
      <c r="AT459" s="137"/>
      <c r="AU459" s="137"/>
      <c r="AV459" s="137"/>
      <c r="AW459" s="137"/>
      <c r="AX459" s="137"/>
      <c r="AY459" s="137"/>
      <c r="AZ459" s="137"/>
      <c r="BA459" s="137"/>
      <c r="BB459" s="137"/>
      <c r="BC459" s="137"/>
      <c r="BD459" s="137"/>
    </row>
    <row r="460" spans="33:56" ht="18" customHeight="1">
      <c r="AG460" s="137"/>
      <c r="AH460" s="113"/>
      <c r="AI460" s="113"/>
      <c r="AJ460" s="113"/>
      <c r="AK460" s="113"/>
      <c r="AL460" s="113"/>
      <c r="AM460" s="113"/>
      <c r="AN460" s="113"/>
      <c r="AO460" s="113"/>
      <c r="AP460" s="113"/>
      <c r="AQ460" s="113"/>
      <c r="AR460" s="113"/>
      <c r="AS460" s="113"/>
      <c r="AT460" s="137"/>
      <c r="AU460" s="137"/>
      <c r="AV460" s="137"/>
      <c r="AW460" s="137"/>
      <c r="AX460" s="137"/>
      <c r="AY460" s="137"/>
      <c r="AZ460" s="137"/>
      <c r="BA460" s="137"/>
      <c r="BB460" s="137"/>
      <c r="BC460" s="137"/>
      <c r="BD460" s="137"/>
    </row>
    <row r="461" spans="33:56" ht="18" customHeight="1">
      <c r="AG461" s="137"/>
      <c r="AH461" s="113"/>
      <c r="AI461" s="113"/>
      <c r="AJ461" s="113"/>
      <c r="AK461" s="113"/>
      <c r="AL461" s="113"/>
      <c r="AM461" s="113"/>
      <c r="AN461" s="113"/>
      <c r="AO461" s="113"/>
      <c r="AP461" s="113"/>
      <c r="AQ461" s="113"/>
      <c r="AR461" s="113"/>
      <c r="AS461" s="113"/>
      <c r="AT461" s="137"/>
      <c r="AU461" s="137"/>
      <c r="AV461" s="137"/>
      <c r="AW461" s="137"/>
      <c r="AX461" s="137"/>
      <c r="AY461" s="137"/>
      <c r="AZ461" s="137"/>
      <c r="BA461" s="137"/>
      <c r="BB461" s="137"/>
      <c r="BC461" s="137"/>
      <c r="BD461" s="137"/>
    </row>
    <row r="462" spans="33:56" ht="18" customHeight="1">
      <c r="AG462" s="137"/>
      <c r="AH462" s="113"/>
      <c r="AI462" s="113"/>
      <c r="AJ462" s="113"/>
      <c r="AK462" s="113"/>
      <c r="AL462" s="113"/>
      <c r="AM462" s="113"/>
      <c r="AN462" s="113"/>
      <c r="AO462" s="113"/>
      <c r="AP462" s="113"/>
      <c r="AQ462" s="113"/>
      <c r="AR462" s="113"/>
      <c r="AS462" s="113"/>
      <c r="AT462" s="137"/>
      <c r="AU462" s="137"/>
      <c r="AV462" s="137"/>
      <c r="AW462" s="137"/>
      <c r="AX462" s="137"/>
      <c r="AY462" s="137"/>
      <c r="AZ462" s="137"/>
      <c r="BA462" s="137"/>
      <c r="BB462" s="137"/>
      <c r="BC462" s="137"/>
      <c r="BD462" s="137"/>
    </row>
    <row r="463" spans="33:56" ht="18" customHeight="1">
      <c r="AG463" s="137"/>
      <c r="AH463" s="113"/>
      <c r="AI463" s="113"/>
      <c r="AJ463" s="113"/>
      <c r="AK463" s="113"/>
      <c r="AL463" s="113"/>
      <c r="AM463" s="113"/>
      <c r="AN463" s="113"/>
      <c r="AO463" s="113"/>
      <c r="AP463" s="113"/>
      <c r="AQ463" s="113"/>
      <c r="AR463" s="113"/>
      <c r="AS463" s="113"/>
      <c r="AT463" s="137"/>
      <c r="AU463" s="137"/>
      <c r="AV463" s="137"/>
      <c r="AW463" s="137"/>
      <c r="AX463" s="137"/>
      <c r="AY463" s="137"/>
      <c r="AZ463" s="137"/>
      <c r="BA463" s="137"/>
      <c r="BB463" s="137"/>
      <c r="BC463" s="137"/>
      <c r="BD463" s="137"/>
    </row>
    <row r="464" spans="33:56" ht="18" customHeight="1">
      <c r="AG464" s="137"/>
      <c r="AH464" s="113"/>
      <c r="AI464" s="113"/>
      <c r="AJ464" s="113"/>
      <c r="AK464" s="113"/>
      <c r="AL464" s="113"/>
      <c r="AM464" s="113"/>
      <c r="AN464" s="113"/>
      <c r="AO464" s="113"/>
      <c r="AP464" s="113"/>
      <c r="AQ464" s="113"/>
      <c r="AR464" s="113"/>
      <c r="AS464" s="113"/>
      <c r="AT464" s="137"/>
      <c r="AU464" s="137"/>
      <c r="AV464" s="137"/>
      <c r="AW464" s="137"/>
      <c r="AX464" s="137"/>
      <c r="AY464" s="137"/>
      <c r="AZ464" s="137"/>
      <c r="BA464" s="137"/>
      <c r="BB464" s="137"/>
      <c r="BC464" s="137"/>
      <c r="BD464" s="137"/>
    </row>
    <row r="465" spans="33:56" ht="18" customHeight="1">
      <c r="AG465" s="137"/>
      <c r="AH465" s="113"/>
      <c r="AI465" s="113"/>
      <c r="AJ465" s="113"/>
      <c r="AK465" s="113"/>
      <c r="AL465" s="113"/>
      <c r="AM465" s="113"/>
      <c r="AN465" s="113"/>
      <c r="AO465" s="113"/>
      <c r="AP465" s="113"/>
      <c r="AQ465" s="113"/>
      <c r="AR465" s="113"/>
      <c r="AS465" s="113"/>
      <c r="AT465" s="137"/>
      <c r="AU465" s="137"/>
      <c r="AV465" s="137"/>
      <c r="AW465" s="137"/>
      <c r="AX465" s="137"/>
      <c r="AY465" s="137"/>
      <c r="AZ465" s="137"/>
      <c r="BA465" s="137"/>
      <c r="BB465" s="137"/>
      <c r="BC465" s="137"/>
      <c r="BD465" s="137"/>
    </row>
    <row r="466" spans="33:56" ht="18" customHeight="1">
      <c r="AG466" s="137"/>
      <c r="AH466" s="113"/>
      <c r="AI466" s="113"/>
      <c r="AJ466" s="113"/>
      <c r="AK466" s="113"/>
      <c r="AL466" s="113"/>
      <c r="AM466" s="113"/>
      <c r="AN466" s="113"/>
      <c r="AO466" s="113"/>
      <c r="AP466" s="113"/>
      <c r="AQ466" s="113"/>
      <c r="AR466" s="113"/>
      <c r="AS466" s="113"/>
      <c r="AT466" s="137"/>
      <c r="AU466" s="137"/>
      <c r="AV466" s="137"/>
      <c r="AW466" s="137"/>
      <c r="AX466" s="137"/>
      <c r="AY466" s="137"/>
      <c r="AZ466" s="137"/>
      <c r="BA466" s="137"/>
      <c r="BB466" s="137"/>
      <c r="BC466" s="137"/>
      <c r="BD466" s="137"/>
    </row>
    <row r="467" spans="33:56" ht="18" customHeight="1">
      <c r="AG467" s="137"/>
      <c r="AH467" s="113"/>
      <c r="AI467" s="113"/>
      <c r="AJ467" s="113"/>
      <c r="AK467" s="113"/>
      <c r="AL467" s="113"/>
      <c r="AM467" s="113"/>
      <c r="AN467" s="113"/>
      <c r="AO467" s="113"/>
      <c r="AP467" s="113"/>
      <c r="AQ467" s="113"/>
      <c r="AR467" s="113"/>
      <c r="AS467" s="113"/>
      <c r="AT467" s="137"/>
      <c r="AU467" s="137"/>
      <c r="AV467" s="137"/>
      <c r="AW467" s="137"/>
      <c r="AX467" s="137"/>
      <c r="AY467" s="137"/>
      <c r="AZ467" s="137"/>
      <c r="BA467" s="137"/>
      <c r="BB467" s="137"/>
      <c r="BC467" s="137"/>
      <c r="BD467" s="137"/>
    </row>
    <row r="468" spans="33:56" ht="18" customHeight="1">
      <c r="AG468" s="137"/>
      <c r="AH468" s="113"/>
      <c r="AI468" s="113"/>
      <c r="AJ468" s="113"/>
      <c r="AK468" s="113"/>
      <c r="AL468" s="113"/>
      <c r="AM468" s="113"/>
      <c r="AN468" s="113"/>
      <c r="AO468" s="113"/>
      <c r="AP468" s="113"/>
      <c r="AQ468" s="113"/>
      <c r="AR468" s="113"/>
      <c r="AS468" s="113"/>
      <c r="AT468" s="137"/>
      <c r="AU468" s="137"/>
      <c r="AV468" s="137"/>
      <c r="AW468" s="137"/>
      <c r="AX468" s="137"/>
      <c r="AY468" s="137"/>
      <c r="AZ468" s="137"/>
      <c r="BA468" s="137"/>
      <c r="BB468" s="137"/>
      <c r="BC468" s="137"/>
      <c r="BD468" s="137"/>
    </row>
    <row r="469" spans="33:56" ht="18" customHeight="1">
      <c r="AG469" s="137"/>
      <c r="AH469" s="113"/>
      <c r="AI469" s="113"/>
      <c r="AJ469" s="113"/>
      <c r="AK469" s="113"/>
      <c r="AL469" s="113"/>
      <c r="AM469" s="113"/>
      <c r="AN469" s="113"/>
      <c r="AO469" s="113"/>
      <c r="AP469" s="113"/>
      <c r="AQ469" s="113"/>
      <c r="AR469" s="113"/>
      <c r="AS469" s="113"/>
      <c r="AT469" s="137"/>
      <c r="AU469" s="137"/>
      <c r="AV469" s="137"/>
      <c r="AW469" s="137"/>
      <c r="AX469" s="137"/>
      <c r="AY469" s="137"/>
      <c r="AZ469" s="137"/>
      <c r="BA469" s="137"/>
      <c r="BB469" s="137"/>
      <c r="BC469" s="137"/>
      <c r="BD469" s="137"/>
    </row>
    <row r="470" spans="33:56" ht="18" customHeight="1">
      <c r="AG470" s="137"/>
      <c r="AH470" s="113"/>
      <c r="AI470" s="113"/>
      <c r="AJ470" s="113"/>
      <c r="AK470" s="113"/>
      <c r="AL470" s="113"/>
      <c r="AM470" s="113"/>
      <c r="AN470" s="113"/>
      <c r="AO470" s="113"/>
      <c r="AP470" s="113"/>
      <c r="AQ470" s="113"/>
      <c r="AR470" s="113"/>
      <c r="AS470" s="113"/>
      <c r="AT470" s="137"/>
      <c r="AU470" s="137"/>
      <c r="AV470" s="137"/>
      <c r="AW470" s="137"/>
      <c r="AX470" s="137"/>
      <c r="AY470" s="137"/>
      <c r="AZ470" s="137"/>
      <c r="BA470" s="137"/>
      <c r="BB470" s="137"/>
      <c r="BC470" s="137"/>
      <c r="BD470" s="137"/>
    </row>
    <row r="471" spans="33:56" ht="18" customHeight="1">
      <c r="AG471" s="137"/>
      <c r="AH471" s="113"/>
      <c r="AI471" s="113"/>
      <c r="AJ471" s="113"/>
      <c r="AK471" s="113"/>
      <c r="AL471" s="113"/>
      <c r="AM471" s="113"/>
      <c r="AN471" s="113"/>
      <c r="AO471" s="113"/>
      <c r="AP471" s="113"/>
      <c r="AQ471" s="113"/>
      <c r="AR471" s="113"/>
      <c r="AS471" s="113"/>
      <c r="AT471" s="137"/>
      <c r="AU471" s="137"/>
      <c r="AV471" s="137"/>
      <c r="AW471" s="137"/>
      <c r="AX471" s="137"/>
      <c r="AY471" s="137"/>
      <c r="AZ471" s="137"/>
      <c r="BA471" s="137"/>
      <c r="BB471" s="137"/>
      <c r="BC471" s="137"/>
      <c r="BD471" s="137"/>
    </row>
    <row r="472" spans="33:56" ht="18" customHeight="1">
      <c r="AG472" s="137"/>
      <c r="AH472" s="113"/>
      <c r="AI472" s="113"/>
      <c r="AJ472" s="113"/>
      <c r="AK472" s="113"/>
      <c r="AL472" s="113"/>
      <c r="AM472" s="113"/>
      <c r="AN472" s="113"/>
      <c r="AO472" s="113"/>
      <c r="AP472" s="113"/>
      <c r="AQ472" s="113"/>
      <c r="AR472" s="113"/>
      <c r="AS472" s="113"/>
      <c r="AT472" s="137"/>
      <c r="AU472" s="137"/>
      <c r="AV472" s="137"/>
      <c r="AW472" s="137"/>
      <c r="AX472" s="137"/>
      <c r="AY472" s="137"/>
      <c r="AZ472" s="137"/>
      <c r="BA472" s="137"/>
      <c r="BB472" s="137"/>
      <c r="BC472" s="137"/>
      <c r="BD472" s="137"/>
    </row>
    <row r="473" spans="33:56" ht="18" customHeight="1">
      <c r="AG473" s="137"/>
      <c r="AH473" s="113"/>
      <c r="AI473" s="113"/>
      <c r="AJ473" s="113"/>
      <c r="AK473" s="113"/>
      <c r="AL473" s="113"/>
      <c r="AM473" s="113"/>
      <c r="AN473" s="113"/>
      <c r="AO473" s="113"/>
      <c r="AP473" s="113"/>
      <c r="AQ473" s="113"/>
      <c r="AR473" s="113"/>
      <c r="AS473" s="113"/>
      <c r="AT473" s="137"/>
      <c r="AU473" s="137"/>
      <c r="AV473" s="137"/>
      <c r="AW473" s="137"/>
      <c r="AX473" s="137"/>
      <c r="AY473" s="137"/>
      <c r="AZ473" s="137"/>
      <c r="BA473" s="137"/>
      <c r="BB473" s="137"/>
      <c r="BC473" s="137"/>
      <c r="BD473" s="137"/>
    </row>
    <row r="474" spans="33:56" ht="18" customHeight="1">
      <c r="AG474" s="137"/>
      <c r="AH474" s="113"/>
      <c r="AI474" s="113"/>
      <c r="AJ474" s="113"/>
      <c r="AK474" s="113"/>
      <c r="AL474" s="113"/>
      <c r="AM474" s="113"/>
      <c r="AN474" s="113"/>
      <c r="AO474" s="113"/>
      <c r="AP474" s="113"/>
      <c r="AQ474" s="113"/>
      <c r="AR474" s="113"/>
      <c r="AS474" s="113"/>
      <c r="AT474" s="137"/>
      <c r="AU474" s="137"/>
      <c r="AV474" s="137"/>
      <c r="AW474" s="137"/>
      <c r="AX474" s="137"/>
      <c r="AY474" s="137"/>
      <c r="AZ474" s="137"/>
      <c r="BA474" s="137"/>
      <c r="BB474" s="137"/>
      <c r="BC474" s="137"/>
      <c r="BD474" s="137"/>
    </row>
    <row r="475" spans="33:56" ht="18" customHeight="1">
      <c r="AG475" s="137"/>
      <c r="AH475" s="113"/>
      <c r="AI475" s="113"/>
      <c r="AJ475" s="113"/>
      <c r="AK475" s="113"/>
      <c r="AL475" s="113"/>
      <c r="AM475" s="113"/>
      <c r="AN475" s="113"/>
      <c r="AO475" s="113"/>
      <c r="AP475" s="113"/>
      <c r="AQ475" s="113"/>
      <c r="AR475" s="113"/>
      <c r="AS475" s="113"/>
      <c r="AT475" s="137"/>
      <c r="AU475" s="137"/>
      <c r="AV475" s="137"/>
      <c r="AW475" s="137"/>
      <c r="AX475" s="137"/>
      <c r="AY475" s="137"/>
      <c r="AZ475" s="137"/>
      <c r="BA475" s="137"/>
      <c r="BB475" s="137"/>
      <c r="BC475" s="137"/>
      <c r="BD475" s="137"/>
    </row>
    <row r="476" spans="33:56" ht="18" customHeight="1">
      <c r="AG476" s="137"/>
      <c r="AH476" s="113"/>
      <c r="AI476" s="113"/>
      <c r="AJ476" s="113"/>
      <c r="AK476" s="113"/>
      <c r="AL476" s="113"/>
      <c r="AM476" s="113"/>
      <c r="AN476" s="113"/>
      <c r="AO476" s="113"/>
      <c r="AP476" s="113"/>
      <c r="AQ476" s="113"/>
      <c r="AR476" s="113"/>
      <c r="AS476" s="113"/>
      <c r="AT476" s="137"/>
      <c r="AU476" s="137"/>
      <c r="AV476" s="137"/>
      <c r="AW476" s="137"/>
      <c r="AX476" s="137"/>
      <c r="AY476" s="137"/>
      <c r="AZ476" s="137"/>
      <c r="BA476" s="137"/>
      <c r="BB476" s="137"/>
      <c r="BC476" s="137"/>
      <c r="BD476" s="137"/>
    </row>
    <row r="477" spans="33:56" ht="18" customHeight="1">
      <c r="AG477" s="137"/>
      <c r="AH477" s="113"/>
      <c r="AI477" s="113"/>
      <c r="AJ477" s="113"/>
      <c r="AK477" s="113"/>
      <c r="AL477" s="113"/>
      <c r="AM477" s="113"/>
      <c r="AN477" s="113"/>
      <c r="AO477" s="113"/>
      <c r="AP477" s="113"/>
      <c r="AQ477" s="113"/>
      <c r="AR477" s="113"/>
      <c r="AS477" s="113"/>
      <c r="AT477" s="137"/>
      <c r="AU477" s="137"/>
      <c r="AV477" s="137"/>
      <c r="AW477" s="137"/>
      <c r="AX477" s="137"/>
      <c r="AY477" s="137"/>
      <c r="AZ477" s="137"/>
      <c r="BA477" s="137"/>
      <c r="BB477" s="137"/>
      <c r="BC477" s="137"/>
      <c r="BD477" s="137"/>
    </row>
    <row r="478" spans="33:56" ht="18" customHeight="1">
      <c r="AG478" s="137"/>
      <c r="AH478" s="113"/>
      <c r="AI478" s="113"/>
      <c r="AJ478" s="113"/>
      <c r="AK478" s="113"/>
      <c r="AL478" s="113"/>
      <c r="AM478" s="113"/>
      <c r="AN478" s="113"/>
      <c r="AO478" s="113"/>
      <c r="AP478" s="113"/>
      <c r="AQ478" s="113"/>
      <c r="AR478" s="113"/>
      <c r="AS478" s="113"/>
      <c r="AT478" s="137"/>
      <c r="AU478" s="137"/>
      <c r="AV478" s="137"/>
      <c r="AW478" s="137"/>
      <c r="AX478" s="137"/>
      <c r="AY478" s="137"/>
      <c r="AZ478" s="137"/>
      <c r="BA478" s="137"/>
      <c r="BB478" s="137"/>
      <c r="BC478" s="137"/>
      <c r="BD478" s="137"/>
    </row>
    <row r="479" spans="33:56" ht="18" customHeight="1">
      <c r="AG479" s="137"/>
      <c r="AH479" s="113"/>
      <c r="AI479" s="113"/>
      <c r="AJ479" s="113"/>
      <c r="AK479" s="113"/>
      <c r="AL479" s="113"/>
      <c r="AM479" s="113"/>
      <c r="AN479" s="113"/>
      <c r="AO479" s="113"/>
      <c r="AP479" s="113"/>
      <c r="AQ479" s="113"/>
      <c r="AR479" s="113"/>
      <c r="AS479" s="113"/>
      <c r="AT479" s="137"/>
      <c r="AU479" s="137"/>
      <c r="AV479" s="137"/>
      <c r="AW479" s="137"/>
      <c r="AX479" s="137"/>
      <c r="AY479" s="137"/>
      <c r="AZ479" s="137"/>
      <c r="BA479" s="137"/>
      <c r="BB479" s="137"/>
      <c r="BC479" s="137"/>
      <c r="BD479" s="137"/>
    </row>
    <row r="480" spans="33:56" ht="18" customHeight="1">
      <c r="AG480" s="137"/>
      <c r="AH480" s="113"/>
      <c r="AI480" s="113"/>
      <c r="AJ480" s="113"/>
      <c r="AK480" s="113"/>
      <c r="AL480" s="113"/>
      <c r="AM480" s="113"/>
      <c r="AN480" s="113"/>
      <c r="AO480" s="113"/>
      <c r="AP480" s="113"/>
      <c r="AQ480" s="113"/>
      <c r="AR480" s="113"/>
      <c r="AS480" s="113"/>
      <c r="AT480" s="137"/>
      <c r="AU480" s="137"/>
      <c r="AV480" s="137"/>
      <c r="AW480" s="137"/>
      <c r="AX480" s="137"/>
      <c r="AY480" s="137"/>
      <c r="AZ480" s="137"/>
      <c r="BA480" s="137"/>
      <c r="BB480" s="137"/>
      <c r="BC480" s="137"/>
      <c r="BD480" s="137"/>
    </row>
    <row r="481" spans="33:56" ht="18" customHeight="1">
      <c r="AG481" s="137"/>
      <c r="AH481" s="113"/>
      <c r="AI481" s="113"/>
      <c r="AJ481" s="113"/>
      <c r="AK481" s="113"/>
      <c r="AL481" s="113"/>
      <c r="AM481" s="113"/>
      <c r="AN481" s="113"/>
      <c r="AO481" s="113"/>
      <c r="AP481" s="113"/>
      <c r="AQ481" s="113"/>
      <c r="AR481" s="113"/>
      <c r="AS481" s="113"/>
      <c r="AT481" s="137"/>
      <c r="AU481" s="137"/>
      <c r="AV481" s="137"/>
      <c r="AW481" s="137"/>
      <c r="AX481" s="137"/>
      <c r="AY481" s="137"/>
      <c r="AZ481" s="137"/>
      <c r="BA481" s="137"/>
      <c r="BB481" s="137"/>
      <c r="BC481" s="137"/>
      <c r="BD481" s="137"/>
    </row>
    <row r="482" spans="33:56" ht="18" customHeight="1">
      <c r="AG482" s="137"/>
      <c r="AH482" s="113"/>
      <c r="AI482" s="113"/>
      <c r="AJ482" s="113"/>
      <c r="AK482" s="113"/>
      <c r="AL482" s="113"/>
      <c r="AM482" s="113"/>
      <c r="AN482" s="113"/>
      <c r="AO482" s="113"/>
      <c r="AP482" s="113"/>
      <c r="AQ482" s="113"/>
      <c r="AR482" s="113"/>
      <c r="AS482" s="113"/>
      <c r="AT482" s="137"/>
      <c r="AU482" s="137"/>
      <c r="AV482" s="137"/>
      <c r="AW482" s="137"/>
      <c r="AX482" s="137"/>
      <c r="AY482" s="137"/>
      <c r="AZ482" s="137"/>
      <c r="BA482" s="137"/>
      <c r="BB482" s="137"/>
      <c r="BC482" s="137"/>
      <c r="BD482" s="137"/>
    </row>
    <row r="483" spans="33:56" ht="18" customHeight="1">
      <c r="AG483" s="137"/>
      <c r="AH483" s="113"/>
      <c r="AI483" s="113"/>
      <c r="AJ483" s="113"/>
      <c r="AK483" s="113"/>
      <c r="AL483" s="113"/>
      <c r="AM483" s="113"/>
      <c r="AN483" s="113"/>
      <c r="AO483" s="113"/>
      <c r="AP483" s="113"/>
      <c r="AQ483" s="113"/>
      <c r="AR483" s="113"/>
      <c r="AS483" s="113"/>
      <c r="AT483" s="137"/>
      <c r="AU483" s="137"/>
      <c r="AV483" s="137"/>
      <c r="AW483" s="137"/>
      <c r="AX483" s="137"/>
      <c r="AY483" s="137"/>
      <c r="AZ483" s="137"/>
      <c r="BA483" s="137"/>
      <c r="BB483" s="137"/>
      <c r="BC483" s="137"/>
      <c r="BD483" s="137"/>
    </row>
    <row r="484" spans="33:56" ht="18" customHeight="1">
      <c r="AG484" s="137"/>
      <c r="AH484" s="113"/>
      <c r="AI484" s="113"/>
      <c r="AJ484" s="113"/>
      <c r="AK484" s="113"/>
      <c r="AL484" s="113"/>
      <c r="AM484" s="113"/>
      <c r="AN484" s="113"/>
      <c r="AO484" s="113"/>
      <c r="AP484" s="113"/>
      <c r="AQ484" s="113"/>
      <c r="AR484" s="113"/>
      <c r="AS484" s="113"/>
      <c r="AT484" s="137"/>
      <c r="AU484" s="137"/>
      <c r="AV484" s="137"/>
      <c r="AW484" s="137"/>
      <c r="AX484" s="137"/>
      <c r="AY484" s="137"/>
      <c r="AZ484" s="137"/>
      <c r="BA484" s="137"/>
      <c r="BB484" s="137"/>
      <c r="BC484" s="137"/>
      <c r="BD484" s="137"/>
    </row>
    <row r="485" spans="33:56" ht="18" customHeight="1">
      <c r="AG485" s="137"/>
      <c r="AH485" s="113"/>
      <c r="AI485" s="113"/>
      <c r="AJ485" s="113"/>
      <c r="AK485" s="113"/>
      <c r="AL485" s="113"/>
      <c r="AM485" s="113"/>
      <c r="AN485" s="113"/>
      <c r="AO485" s="113"/>
      <c r="AP485" s="113"/>
      <c r="AQ485" s="113"/>
      <c r="AR485" s="113"/>
      <c r="AS485" s="113"/>
      <c r="AT485" s="137"/>
      <c r="AU485" s="137"/>
      <c r="AV485" s="137"/>
      <c r="AW485" s="137"/>
      <c r="AX485" s="137"/>
      <c r="AY485" s="137"/>
      <c r="AZ485" s="137"/>
      <c r="BA485" s="137"/>
      <c r="BB485" s="137"/>
      <c r="BC485" s="137"/>
      <c r="BD485" s="137"/>
    </row>
    <row r="486" spans="33:56" ht="18" customHeight="1">
      <c r="AG486" s="137"/>
      <c r="AH486" s="113"/>
      <c r="AI486" s="113"/>
      <c r="AJ486" s="113"/>
      <c r="AK486" s="113"/>
      <c r="AL486" s="113"/>
      <c r="AM486" s="113"/>
      <c r="AN486" s="113"/>
      <c r="AO486" s="113"/>
      <c r="AP486" s="113"/>
      <c r="AQ486" s="113"/>
      <c r="AR486" s="113"/>
      <c r="AS486" s="113"/>
      <c r="AT486" s="137"/>
      <c r="AU486" s="137"/>
      <c r="AV486" s="137"/>
      <c r="AW486" s="137"/>
      <c r="AX486" s="137"/>
      <c r="AY486" s="137"/>
      <c r="AZ486" s="137"/>
      <c r="BA486" s="137"/>
      <c r="BB486" s="137"/>
      <c r="BC486" s="137"/>
      <c r="BD486" s="137"/>
    </row>
    <row r="487" spans="33:56" ht="18" customHeight="1">
      <c r="AG487" s="137"/>
      <c r="AH487" s="113"/>
      <c r="AI487" s="113"/>
      <c r="AJ487" s="113"/>
      <c r="AK487" s="113"/>
      <c r="AL487" s="113"/>
      <c r="AM487" s="113"/>
      <c r="AN487" s="113"/>
      <c r="AO487" s="113"/>
      <c r="AP487" s="113"/>
      <c r="AQ487" s="113"/>
      <c r="AR487" s="113"/>
      <c r="AS487" s="113"/>
      <c r="AT487" s="137"/>
      <c r="AU487" s="137"/>
      <c r="AV487" s="137"/>
      <c r="AW487" s="137"/>
      <c r="AX487" s="137"/>
      <c r="AY487" s="137"/>
      <c r="AZ487" s="137"/>
      <c r="BA487" s="137"/>
      <c r="BB487" s="137"/>
      <c r="BC487" s="137"/>
      <c r="BD487" s="137"/>
    </row>
    <row r="488" spans="33:56" ht="18" customHeight="1">
      <c r="AG488" s="137"/>
      <c r="AH488" s="113"/>
      <c r="AI488" s="113"/>
      <c r="AJ488" s="113"/>
      <c r="AK488" s="113"/>
      <c r="AL488" s="113"/>
      <c r="AM488" s="113"/>
      <c r="AN488" s="113"/>
      <c r="AO488" s="113"/>
      <c r="AP488" s="113"/>
      <c r="AQ488" s="113"/>
      <c r="AR488" s="113"/>
      <c r="AS488" s="113"/>
      <c r="AT488" s="137"/>
      <c r="AU488" s="137"/>
      <c r="AV488" s="137"/>
      <c r="AW488" s="137"/>
      <c r="AX488" s="137"/>
      <c r="AY488" s="137"/>
      <c r="AZ488" s="137"/>
      <c r="BA488" s="137"/>
      <c r="BB488" s="137"/>
      <c r="BC488" s="137"/>
      <c r="BD488" s="137"/>
    </row>
    <row r="489" spans="33:56" ht="18" customHeight="1">
      <c r="AG489" s="137"/>
      <c r="AH489" s="113"/>
      <c r="AI489" s="113"/>
      <c r="AJ489" s="113"/>
      <c r="AK489" s="113"/>
      <c r="AL489" s="113"/>
      <c r="AM489" s="113"/>
      <c r="AN489" s="113"/>
      <c r="AO489" s="113"/>
      <c r="AP489" s="113"/>
      <c r="AQ489" s="113"/>
      <c r="AR489" s="113"/>
      <c r="AS489" s="113"/>
      <c r="AT489" s="137"/>
      <c r="AU489" s="137"/>
      <c r="AV489" s="137"/>
      <c r="AW489" s="137"/>
      <c r="AX489" s="137"/>
      <c r="AY489" s="137"/>
      <c r="AZ489" s="137"/>
      <c r="BA489" s="137"/>
      <c r="BB489" s="137"/>
      <c r="BC489" s="137"/>
      <c r="BD489" s="137"/>
    </row>
    <row r="490" spans="33:56" ht="18" customHeight="1">
      <c r="AG490" s="137"/>
      <c r="AH490" s="113"/>
      <c r="AI490" s="113"/>
      <c r="AJ490" s="113"/>
      <c r="AK490" s="113"/>
      <c r="AL490" s="113"/>
      <c r="AM490" s="113"/>
      <c r="AN490" s="113"/>
      <c r="AO490" s="113"/>
      <c r="AP490" s="113"/>
      <c r="AQ490" s="113"/>
      <c r="AR490" s="113"/>
      <c r="AS490" s="113"/>
      <c r="AT490" s="137"/>
      <c r="AU490" s="137"/>
      <c r="AV490" s="137"/>
      <c r="AW490" s="137"/>
      <c r="AX490" s="137"/>
      <c r="AY490" s="137"/>
      <c r="AZ490" s="137"/>
      <c r="BA490" s="137"/>
      <c r="BB490" s="137"/>
      <c r="BC490" s="137"/>
      <c r="BD490" s="137"/>
    </row>
    <row r="491" spans="33:56" ht="18" customHeight="1">
      <c r="AG491" s="137"/>
      <c r="AH491" s="113"/>
      <c r="AI491" s="113"/>
      <c r="AJ491" s="113"/>
      <c r="AK491" s="113"/>
      <c r="AL491" s="113"/>
      <c r="AM491" s="113"/>
      <c r="AN491" s="113"/>
      <c r="AO491" s="113"/>
      <c r="AP491" s="113"/>
      <c r="AQ491" s="113"/>
      <c r="AR491" s="113"/>
      <c r="AS491" s="113"/>
      <c r="AT491" s="137"/>
      <c r="AU491" s="137"/>
      <c r="AV491" s="137"/>
      <c r="AW491" s="137"/>
      <c r="AX491" s="137"/>
      <c r="AY491" s="137"/>
      <c r="AZ491" s="137"/>
      <c r="BA491" s="137"/>
      <c r="BB491" s="137"/>
      <c r="BC491" s="137"/>
      <c r="BD491" s="137"/>
    </row>
    <row r="492" spans="33:56" ht="18" customHeight="1">
      <c r="AG492" s="137"/>
      <c r="AH492" s="113"/>
      <c r="AI492" s="113"/>
      <c r="AJ492" s="113"/>
      <c r="AK492" s="113"/>
      <c r="AL492" s="113"/>
      <c r="AM492" s="113"/>
      <c r="AN492" s="113"/>
      <c r="AO492" s="113"/>
      <c r="AP492" s="113"/>
      <c r="AQ492" s="113"/>
      <c r="AR492" s="113"/>
      <c r="AS492" s="113"/>
      <c r="AT492" s="137"/>
      <c r="AU492" s="137"/>
      <c r="AV492" s="137"/>
      <c r="AW492" s="137"/>
      <c r="AX492" s="137"/>
      <c r="AY492" s="137"/>
      <c r="AZ492" s="137"/>
      <c r="BA492" s="137"/>
      <c r="BB492" s="137"/>
      <c r="BC492" s="137"/>
      <c r="BD492" s="137"/>
    </row>
    <row r="493" spans="33:56" ht="18" customHeight="1">
      <c r="AG493" s="137"/>
      <c r="AH493" s="113"/>
      <c r="AI493" s="113"/>
      <c r="AJ493" s="113"/>
      <c r="AK493" s="113"/>
      <c r="AL493" s="113"/>
      <c r="AM493" s="113"/>
      <c r="AN493" s="113"/>
      <c r="AO493" s="113"/>
      <c r="AP493" s="113"/>
      <c r="AQ493" s="113"/>
      <c r="AR493" s="113"/>
      <c r="AS493" s="113"/>
      <c r="AT493" s="137"/>
      <c r="AU493" s="137"/>
      <c r="AV493" s="137"/>
      <c r="AW493" s="137"/>
      <c r="AX493" s="137"/>
      <c r="AY493" s="137"/>
      <c r="AZ493" s="137"/>
      <c r="BA493" s="137"/>
      <c r="BB493" s="137"/>
      <c r="BC493" s="137"/>
      <c r="BD493" s="137"/>
    </row>
    <row r="494" spans="33:56" ht="18" customHeight="1">
      <c r="AG494" s="137"/>
      <c r="AH494" s="113"/>
      <c r="AI494" s="113"/>
      <c r="AJ494" s="113"/>
      <c r="AK494" s="113"/>
      <c r="AL494" s="113"/>
      <c r="AM494" s="113"/>
      <c r="AN494" s="113"/>
      <c r="AO494" s="113"/>
      <c r="AP494" s="113"/>
      <c r="AQ494" s="113"/>
      <c r="AR494" s="113"/>
      <c r="AS494" s="113"/>
      <c r="AT494" s="137"/>
      <c r="AU494" s="137"/>
      <c r="AV494" s="137"/>
      <c r="AW494" s="137"/>
      <c r="AX494" s="137"/>
      <c r="AY494" s="137"/>
      <c r="AZ494" s="137"/>
      <c r="BA494" s="137"/>
      <c r="BB494" s="137"/>
      <c r="BC494" s="137"/>
      <c r="BD494" s="137"/>
    </row>
    <row r="495" spans="33:56" ht="18" customHeight="1">
      <c r="AG495" s="137"/>
      <c r="AH495" s="113"/>
      <c r="AI495" s="113"/>
      <c r="AJ495" s="113"/>
      <c r="AK495" s="113"/>
      <c r="AL495" s="113"/>
      <c r="AM495" s="113"/>
      <c r="AN495" s="113"/>
      <c r="AO495" s="113"/>
      <c r="AP495" s="113"/>
      <c r="AQ495" s="113"/>
      <c r="AR495" s="113"/>
      <c r="AS495" s="113"/>
      <c r="AT495" s="137"/>
      <c r="AU495" s="137"/>
      <c r="AV495" s="137"/>
      <c r="AW495" s="137"/>
      <c r="AX495" s="137"/>
      <c r="AY495" s="137"/>
      <c r="AZ495" s="137"/>
      <c r="BA495" s="137"/>
      <c r="BB495" s="137"/>
      <c r="BC495" s="137"/>
      <c r="BD495" s="137"/>
    </row>
    <row r="496" spans="33:56" ht="18" customHeight="1">
      <c r="AG496" s="137"/>
      <c r="AH496" s="113"/>
      <c r="AI496" s="113"/>
      <c r="AJ496" s="113"/>
      <c r="AK496" s="113"/>
      <c r="AL496" s="113"/>
      <c r="AM496" s="113"/>
      <c r="AN496" s="113"/>
      <c r="AO496" s="113"/>
      <c r="AP496" s="113"/>
      <c r="AQ496" s="113"/>
      <c r="AR496" s="113"/>
      <c r="AS496" s="113"/>
      <c r="AT496" s="137"/>
      <c r="AU496" s="137"/>
      <c r="AV496" s="137"/>
      <c r="AW496" s="137"/>
      <c r="AX496" s="137"/>
      <c r="AY496" s="137"/>
      <c r="AZ496" s="137"/>
      <c r="BA496" s="137"/>
      <c r="BB496" s="137"/>
      <c r="BC496" s="137"/>
      <c r="BD496" s="137"/>
    </row>
    <row r="497" spans="33:56" ht="18" customHeight="1">
      <c r="AG497" s="137"/>
      <c r="AH497" s="113"/>
      <c r="AI497" s="113"/>
      <c r="AJ497" s="113"/>
      <c r="AK497" s="113"/>
      <c r="AL497" s="113"/>
      <c r="AM497" s="113"/>
      <c r="AN497" s="113"/>
      <c r="AO497" s="113"/>
      <c r="AP497" s="113"/>
      <c r="AQ497" s="113"/>
      <c r="AR497" s="113"/>
      <c r="AS497" s="113"/>
      <c r="AT497" s="137"/>
      <c r="AU497" s="137"/>
      <c r="AV497" s="137"/>
      <c r="AW497" s="137"/>
      <c r="AX497" s="137"/>
      <c r="AY497" s="137"/>
      <c r="AZ497" s="137"/>
      <c r="BA497" s="137"/>
      <c r="BB497" s="137"/>
      <c r="BC497" s="137"/>
      <c r="BD497" s="137"/>
    </row>
    <row r="498" spans="33:56" ht="18" customHeight="1">
      <c r="AG498" s="137"/>
      <c r="AH498" s="113"/>
      <c r="AI498" s="113"/>
      <c r="AJ498" s="113"/>
      <c r="AK498" s="113"/>
      <c r="AL498" s="113"/>
      <c r="AM498" s="113"/>
      <c r="AN498" s="113"/>
      <c r="AO498" s="113"/>
      <c r="AP498" s="113"/>
      <c r="AQ498" s="113"/>
      <c r="AR498" s="113"/>
      <c r="AS498" s="113"/>
      <c r="AT498" s="137"/>
      <c r="AU498" s="137"/>
      <c r="AV498" s="137"/>
      <c r="AW498" s="137"/>
      <c r="AX498" s="137"/>
      <c r="AY498" s="137"/>
      <c r="AZ498" s="137"/>
      <c r="BA498" s="137"/>
      <c r="BB498" s="137"/>
      <c r="BC498" s="137"/>
      <c r="BD498" s="137"/>
    </row>
    <row r="499" spans="33:56" ht="18" customHeight="1">
      <c r="AG499" s="137"/>
      <c r="AH499" s="113"/>
      <c r="AI499" s="113"/>
      <c r="AJ499" s="113"/>
      <c r="AK499" s="113"/>
      <c r="AL499" s="113"/>
      <c r="AM499" s="113"/>
      <c r="AN499" s="113"/>
      <c r="AO499" s="113"/>
      <c r="AP499" s="113"/>
      <c r="AQ499" s="113"/>
      <c r="AR499" s="113"/>
      <c r="AS499" s="113"/>
      <c r="AT499" s="137"/>
      <c r="AU499" s="137"/>
      <c r="AV499" s="137"/>
      <c r="AW499" s="137"/>
      <c r="AX499" s="137"/>
      <c r="AY499" s="137"/>
      <c r="AZ499" s="137"/>
      <c r="BA499" s="137"/>
      <c r="BB499" s="137"/>
      <c r="BC499" s="137"/>
      <c r="BD499" s="137"/>
    </row>
    <row r="500" spans="33:56" ht="18" customHeight="1">
      <c r="AG500" s="137"/>
      <c r="AH500" s="113"/>
      <c r="AI500" s="113"/>
      <c r="AJ500" s="113"/>
      <c r="AK500" s="113"/>
      <c r="AL500" s="113"/>
      <c r="AM500" s="113"/>
      <c r="AN500" s="113"/>
      <c r="AO500" s="113"/>
      <c r="AP500" s="113"/>
      <c r="AQ500" s="113"/>
      <c r="AR500" s="113"/>
      <c r="AS500" s="113"/>
      <c r="AT500" s="137"/>
      <c r="AU500" s="137"/>
      <c r="AV500" s="137"/>
      <c r="AW500" s="137"/>
      <c r="AX500" s="137"/>
      <c r="AY500" s="137"/>
      <c r="AZ500" s="137"/>
      <c r="BA500" s="137"/>
      <c r="BB500" s="137"/>
      <c r="BC500" s="137"/>
      <c r="BD500" s="137"/>
    </row>
    <row r="501" spans="33:56" ht="18" customHeight="1">
      <c r="AG501" s="137"/>
      <c r="AH501" s="113"/>
      <c r="AI501" s="113"/>
      <c r="AJ501" s="113"/>
      <c r="AK501" s="113"/>
      <c r="AL501" s="113"/>
      <c r="AM501" s="113"/>
      <c r="AN501" s="113"/>
      <c r="AO501" s="113"/>
      <c r="AP501" s="113"/>
      <c r="AQ501" s="113"/>
      <c r="AR501" s="113"/>
      <c r="AS501" s="113"/>
      <c r="AT501" s="137"/>
      <c r="AU501" s="137"/>
      <c r="AV501" s="137"/>
      <c r="AW501" s="137"/>
      <c r="AX501" s="137"/>
      <c r="AY501" s="137"/>
      <c r="AZ501" s="137"/>
      <c r="BA501" s="137"/>
      <c r="BB501" s="137"/>
      <c r="BC501" s="137"/>
      <c r="BD501" s="137"/>
    </row>
    <row r="502" spans="33:56" ht="18" customHeight="1">
      <c r="AG502" s="137"/>
      <c r="AH502" s="113"/>
      <c r="AI502" s="113"/>
      <c r="AJ502" s="113"/>
      <c r="AK502" s="113"/>
      <c r="AL502" s="113"/>
      <c r="AM502" s="113"/>
      <c r="AN502" s="113"/>
      <c r="AO502" s="113"/>
      <c r="AP502" s="113"/>
      <c r="AQ502" s="113"/>
      <c r="AR502" s="113"/>
      <c r="AS502" s="113"/>
      <c r="AT502" s="137"/>
      <c r="AU502" s="137"/>
      <c r="AV502" s="137"/>
      <c r="AW502" s="137"/>
      <c r="AX502" s="137"/>
      <c r="AY502" s="137"/>
      <c r="AZ502" s="137"/>
      <c r="BA502" s="137"/>
      <c r="BB502" s="137"/>
      <c r="BC502" s="137"/>
      <c r="BD502" s="137"/>
    </row>
    <row r="503" spans="33:56" ht="18" customHeight="1">
      <c r="AG503" s="137"/>
      <c r="AH503" s="113"/>
      <c r="AI503" s="113"/>
      <c r="AJ503" s="113"/>
      <c r="AK503" s="113"/>
      <c r="AL503" s="113"/>
      <c r="AM503" s="113"/>
      <c r="AN503" s="113"/>
      <c r="AO503" s="113"/>
      <c r="AP503" s="113"/>
      <c r="AQ503" s="113"/>
      <c r="AR503" s="113"/>
      <c r="AS503" s="113"/>
      <c r="AT503" s="137"/>
      <c r="AU503" s="137"/>
      <c r="AV503" s="137"/>
      <c r="AW503" s="137"/>
      <c r="AX503" s="137"/>
      <c r="AY503" s="137"/>
      <c r="AZ503" s="137"/>
      <c r="BA503" s="137"/>
      <c r="BB503" s="137"/>
      <c r="BC503" s="137"/>
      <c r="BD503" s="137"/>
    </row>
    <row r="504" spans="33:56" ht="18" customHeight="1">
      <c r="AG504" s="137"/>
      <c r="AH504" s="113"/>
      <c r="AI504" s="113"/>
      <c r="AJ504" s="113"/>
      <c r="AK504" s="113"/>
      <c r="AL504" s="113"/>
      <c r="AM504" s="113"/>
      <c r="AN504" s="113"/>
      <c r="AO504" s="113"/>
      <c r="AP504" s="113"/>
      <c r="AQ504" s="113"/>
      <c r="AR504" s="113"/>
      <c r="AS504" s="113"/>
      <c r="AT504" s="137"/>
      <c r="AU504" s="137"/>
      <c r="AV504" s="137"/>
      <c r="AW504" s="137"/>
      <c r="AX504" s="137"/>
      <c r="AY504" s="137"/>
      <c r="AZ504" s="137"/>
      <c r="BA504" s="137"/>
      <c r="BB504" s="137"/>
      <c r="BC504" s="137"/>
      <c r="BD504" s="137"/>
    </row>
    <row r="505" spans="33:56" ht="18" customHeight="1">
      <c r="AG505" s="137"/>
      <c r="AH505" s="113"/>
      <c r="AI505" s="113"/>
      <c r="AJ505" s="113"/>
      <c r="AK505" s="113"/>
      <c r="AL505" s="113"/>
      <c r="AM505" s="113"/>
      <c r="AN505" s="113"/>
      <c r="AO505" s="113"/>
      <c r="AP505" s="113"/>
      <c r="AQ505" s="113"/>
      <c r="AR505" s="113"/>
      <c r="AS505" s="113"/>
      <c r="AT505" s="137"/>
      <c r="AU505" s="137"/>
      <c r="AV505" s="137"/>
      <c r="AW505" s="137"/>
      <c r="AX505" s="137"/>
      <c r="AY505" s="137"/>
      <c r="AZ505" s="137"/>
      <c r="BA505" s="137"/>
      <c r="BB505" s="137"/>
      <c r="BC505" s="137"/>
      <c r="BD505" s="137"/>
    </row>
    <row r="506" spans="33:56" ht="18" customHeight="1">
      <c r="AG506" s="137"/>
      <c r="AH506" s="113"/>
      <c r="AI506" s="113"/>
      <c r="AJ506" s="113"/>
      <c r="AK506" s="113"/>
      <c r="AL506" s="113"/>
      <c r="AM506" s="113"/>
      <c r="AN506" s="113"/>
      <c r="AO506" s="113"/>
      <c r="AP506" s="113"/>
      <c r="AQ506" s="113"/>
      <c r="AR506" s="113"/>
      <c r="AS506" s="113"/>
      <c r="AT506" s="137"/>
      <c r="AU506" s="137"/>
      <c r="AV506" s="137"/>
      <c r="AW506" s="137"/>
      <c r="AX506" s="137"/>
      <c r="AY506" s="137"/>
      <c r="AZ506" s="137"/>
      <c r="BA506" s="137"/>
      <c r="BB506" s="137"/>
      <c r="BC506" s="137"/>
      <c r="BD506" s="137"/>
    </row>
    <row r="507" spans="33:56" ht="18" customHeight="1">
      <c r="AG507" s="137"/>
      <c r="AH507" s="113"/>
      <c r="AI507" s="113"/>
      <c r="AJ507" s="113"/>
      <c r="AK507" s="113"/>
      <c r="AL507" s="113"/>
      <c r="AM507" s="113"/>
      <c r="AN507" s="113"/>
      <c r="AO507" s="113"/>
      <c r="AP507" s="113"/>
      <c r="AQ507" s="113"/>
      <c r="AR507" s="113"/>
      <c r="AS507" s="113"/>
      <c r="AT507" s="137"/>
      <c r="AU507" s="137"/>
      <c r="AV507" s="137"/>
      <c r="AW507" s="137"/>
      <c r="AX507" s="137"/>
      <c r="AY507" s="137"/>
      <c r="AZ507" s="137"/>
      <c r="BA507" s="137"/>
      <c r="BB507" s="137"/>
      <c r="BC507" s="137"/>
      <c r="BD507" s="137"/>
    </row>
    <row r="508" spans="33:56" ht="18" customHeight="1">
      <c r="AG508" s="137"/>
      <c r="AH508" s="113"/>
      <c r="AI508" s="113"/>
      <c r="AJ508" s="113"/>
      <c r="AK508" s="113"/>
      <c r="AL508" s="113"/>
      <c r="AM508" s="113"/>
      <c r="AN508" s="113"/>
      <c r="AO508" s="113"/>
      <c r="AP508" s="113"/>
      <c r="AQ508" s="113"/>
      <c r="AR508" s="113"/>
      <c r="AS508" s="113"/>
      <c r="AT508" s="137"/>
      <c r="AU508" s="137"/>
      <c r="AV508" s="137"/>
      <c r="AW508" s="137"/>
      <c r="AX508" s="137"/>
      <c r="AY508" s="137"/>
      <c r="AZ508" s="137"/>
      <c r="BA508" s="137"/>
      <c r="BB508" s="137"/>
      <c r="BC508" s="137"/>
      <c r="BD508" s="137"/>
    </row>
    <row r="509" spans="33:56" ht="18" customHeight="1">
      <c r="AG509" s="137"/>
      <c r="AH509" s="113"/>
      <c r="AI509" s="113"/>
      <c r="AJ509" s="113"/>
      <c r="AK509" s="113"/>
      <c r="AL509" s="113"/>
      <c r="AM509" s="113"/>
      <c r="AN509" s="113"/>
      <c r="AO509" s="113"/>
      <c r="AP509" s="113"/>
      <c r="AQ509" s="113"/>
      <c r="AR509" s="113"/>
      <c r="AS509" s="113"/>
      <c r="AT509" s="137"/>
      <c r="AU509" s="137"/>
      <c r="AV509" s="137"/>
      <c r="AW509" s="137"/>
      <c r="AX509" s="137"/>
      <c r="AY509" s="137"/>
      <c r="AZ509" s="137"/>
      <c r="BA509" s="137"/>
      <c r="BB509" s="137"/>
      <c r="BC509" s="137"/>
      <c r="BD509" s="137"/>
    </row>
    <row r="510" spans="33:56" ht="18" customHeight="1">
      <c r="AG510" s="137"/>
      <c r="AH510" s="113"/>
      <c r="AI510" s="113"/>
      <c r="AJ510" s="113"/>
      <c r="AK510" s="113"/>
      <c r="AL510" s="113"/>
      <c r="AM510" s="113"/>
      <c r="AN510" s="113"/>
      <c r="AO510" s="113"/>
      <c r="AP510" s="113"/>
      <c r="AQ510" s="113"/>
      <c r="AR510" s="113"/>
      <c r="AS510" s="113"/>
      <c r="AT510" s="137"/>
      <c r="AU510" s="137"/>
      <c r="AV510" s="137"/>
      <c r="AW510" s="137"/>
      <c r="AX510" s="137"/>
      <c r="AY510" s="137"/>
      <c r="AZ510" s="137"/>
      <c r="BA510" s="137"/>
      <c r="BB510" s="137"/>
      <c r="BC510" s="137"/>
      <c r="BD510" s="137"/>
    </row>
    <row r="511" spans="33:56" ht="18" customHeight="1">
      <c r="AG511" s="137"/>
      <c r="AH511" s="113"/>
      <c r="AI511" s="113"/>
      <c r="AJ511" s="113"/>
      <c r="AK511" s="113"/>
      <c r="AL511" s="113"/>
      <c r="AM511" s="113"/>
      <c r="AN511" s="113"/>
      <c r="AO511" s="113"/>
      <c r="AP511" s="113"/>
      <c r="AQ511" s="113"/>
      <c r="AR511" s="113"/>
      <c r="AS511" s="113"/>
      <c r="AT511" s="137"/>
      <c r="AU511" s="137"/>
      <c r="AV511" s="137"/>
      <c r="AW511" s="137"/>
      <c r="AX511" s="137"/>
      <c r="AY511" s="137"/>
      <c r="AZ511" s="137"/>
      <c r="BA511" s="137"/>
      <c r="BB511" s="137"/>
      <c r="BC511" s="137"/>
      <c r="BD511" s="137"/>
    </row>
    <row r="512" spans="33:56" ht="18" customHeight="1">
      <c r="AG512" s="137"/>
      <c r="AH512" s="113"/>
      <c r="AI512" s="113"/>
      <c r="AJ512" s="113"/>
      <c r="AK512" s="113"/>
      <c r="AL512" s="113"/>
      <c r="AM512" s="113"/>
      <c r="AN512" s="113"/>
      <c r="AO512" s="113"/>
      <c r="AP512" s="113"/>
      <c r="AQ512" s="113"/>
      <c r="AR512" s="113"/>
      <c r="AS512" s="113"/>
      <c r="AT512" s="137"/>
      <c r="AU512" s="137"/>
      <c r="AV512" s="137"/>
      <c r="AW512" s="137"/>
      <c r="AX512" s="137"/>
      <c r="AY512" s="137"/>
      <c r="AZ512" s="137"/>
      <c r="BA512" s="137"/>
      <c r="BB512" s="137"/>
      <c r="BC512" s="137"/>
      <c r="BD512" s="137"/>
    </row>
    <row r="513" spans="33:56" ht="18" customHeight="1">
      <c r="AG513" s="137"/>
      <c r="AH513" s="113"/>
      <c r="AI513" s="113"/>
      <c r="AJ513" s="113"/>
      <c r="AK513" s="113"/>
      <c r="AL513" s="113"/>
      <c r="AM513" s="113"/>
      <c r="AN513" s="113"/>
      <c r="AO513" s="113"/>
      <c r="AP513" s="113"/>
      <c r="AQ513" s="113"/>
      <c r="AR513" s="113"/>
      <c r="AS513" s="113"/>
      <c r="AT513" s="137"/>
      <c r="AU513" s="137"/>
      <c r="AV513" s="137"/>
      <c r="AW513" s="137"/>
      <c r="AX513" s="137"/>
      <c r="AY513" s="137"/>
      <c r="AZ513" s="137"/>
      <c r="BA513" s="137"/>
      <c r="BB513" s="137"/>
      <c r="BC513" s="137"/>
      <c r="BD513" s="137"/>
    </row>
    <row r="514" spans="33:56" ht="18" customHeight="1">
      <c r="AG514" s="137"/>
      <c r="AH514" s="113"/>
      <c r="AI514" s="113"/>
      <c r="AJ514" s="113"/>
      <c r="AK514" s="113"/>
      <c r="AL514" s="113"/>
      <c r="AM514" s="113"/>
      <c r="AN514" s="113"/>
      <c r="AO514" s="113"/>
      <c r="AP514" s="113"/>
      <c r="AQ514" s="113"/>
      <c r="AR514" s="113"/>
      <c r="AS514" s="113"/>
      <c r="AT514" s="137"/>
      <c r="AU514" s="137"/>
      <c r="AV514" s="137"/>
      <c r="AW514" s="137"/>
      <c r="AX514" s="137"/>
      <c r="AY514" s="137"/>
      <c r="AZ514" s="137"/>
      <c r="BA514" s="137"/>
      <c r="BB514" s="137"/>
      <c r="BC514" s="137"/>
      <c r="BD514" s="137"/>
    </row>
    <row r="515" spans="33:56" ht="18" customHeight="1">
      <c r="AG515" s="137"/>
      <c r="AH515" s="113"/>
      <c r="AI515" s="113"/>
      <c r="AJ515" s="113"/>
      <c r="AK515" s="113"/>
      <c r="AL515" s="113"/>
      <c r="AM515" s="113"/>
      <c r="AN515" s="113"/>
      <c r="AO515" s="113"/>
      <c r="AP515" s="113"/>
      <c r="AQ515" s="113"/>
      <c r="AR515" s="113"/>
      <c r="AS515" s="113"/>
      <c r="AT515" s="137"/>
      <c r="AU515" s="137"/>
      <c r="AV515" s="137"/>
      <c r="AW515" s="137"/>
      <c r="AX515" s="137"/>
      <c r="AY515" s="137"/>
      <c r="AZ515" s="137"/>
      <c r="BA515" s="137"/>
      <c r="BB515" s="137"/>
      <c r="BC515" s="137"/>
      <c r="BD515" s="137"/>
    </row>
    <row r="516" spans="33:56" ht="18" customHeight="1">
      <c r="AG516" s="137"/>
      <c r="AH516" s="113"/>
      <c r="AI516" s="113"/>
      <c r="AJ516" s="113"/>
      <c r="AK516" s="113"/>
      <c r="AL516" s="113"/>
      <c r="AM516" s="113"/>
      <c r="AN516" s="113"/>
      <c r="AO516" s="113"/>
      <c r="AP516" s="113"/>
      <c r="AQ516" s="113"/>
      <c r="AR516" s="113"/>
      <c r="AS516" s="113"/>
      <c r="AT516" s="137"/>
      <c r="AU516" s="137"/>
      <c r="AV516" s="137"/>
      <c r="AW516" s="137"/>
      <c r="AX516" s="137"/>
      <c r="AY516" s="137"/>
      <c r="AZ516" s="137"/>
      <c r="BA516" s="137"/>
      <c r="BB516" s="137"/>
      <c r="BC516" s="137"/>
      <c r="BD516" s="137"/>
    </row>
    <row r="517" spans="33:56" ht="18" customHeight="1">
      <c r="AG517" s="137"/>
      <c r="AH517" s="113"/>
      <c r="AI517" s="113"/>
      <c r="AJ517" s="113"/>
      <c r="AK517" s="113"/>
      <c r="AL517" s="113"/>
      <c r="AM517" s="113"/>
      <c r="AN517" s="113"/>
      <c r="AO517" s="113"/>
      <c r="AP517" s="113"/>
      <c r="AQ517" s="113"/>
      <c r="AR517" s="113"/>
      <c r="AS517" s="113"/>
      <c r="AT517" s="137"/>
      <c r="AU517" s="137"/>
      <c r="AV517" s="137"/>
      <c r="AW517" s="137"/>
      <c r="AX517" s="137"/>
      <c r="AY517" s="137"/>
      <c r="AZ517" s="137"/>
      <c r="BA517" s="137"/>
      <c r="BB517" s="137"/>
      <c r="BC517" s="137"/>
      <c r="BD517" s="137"/>
    </row>
    <row r="518" spans="33:56" ht="18" customHeight="1">
      <c r="AG518" s="137"/>
      <c r="AH518" s="113"/>
      <c r="AI518" s="113"/>
      <c r="AJ518" s="113"/>
      <c r="AK518" s="113"/>
      <c r="AL518" s="113"/>
      <c r="AM518" s="113"/>
      <c r="AN518" s="113"/>
      <c r="AO518" s="113"/>
      <c r="AP518" s="113"/>
      <c r="AQ518" s="113"/>
      <c r="AR518" s="113"/>
      <c r="AS518" s="113"/>
      <c r="AT518" s="137"/>
      <c r="AU518" s="137"/>
      <c r="AV518" s="137"/>
      <c r="AW518" s="137"/>
      <c r="AX518" s="137"/>
      <c r="AY518" s="137"/>
      <c r="AZ518" s="137"/>
      <c r="BA518" s="137"/>
      <c r="BB518" s="137"/>
      <c r="BC518" s="137"/>
      <c r="BD518" s="137"/>
    </row>
    <row r="519" spans="33:56" ht="18" customHeight="1">
      <c r="AG519" s="137"/>
      <c r="AH519" s="113"/>
      <c r="AI519" s="113"/>
      <c r="AJ519" s="113"/>
      <c r="AK519" s="113"/>
      <c r="AL519" s="113"/>
      <c r="AM519" s="113"/>
      <c r="AN519" s="113"/>
      <c r="AO519" s="113"/>
      <c r="AP519" s="113"/>
      <c r="AQ519" s="113"/>
      <c r="AR519" s="113"/>
      <c r="AS519" s="113"/>
      <c r="AT519" s="137"/>
      <c r="AU519" s="137"/>
      <c r="AV519" s="137"/>
      <c r="AW519" s="137"/>
      <c r="AX519" s="137"/>
      <c r="AY519" s="137"/>
      <c r="AZ519" s="137"/>
      <c r="BA519" s="137"/>
      <c r="BB519" s="137"/>
      <c r="BC519" s="137"/>
      <c r="BD519" s="137"/>
    </row>
    <row r="520" spans="33:56" ht="18" customHeight="1">
      <c r="AG520" s="137"/>
      <c r="AH520" s="113"/>
      <c r="AI520" s="113"/>
      <c r="AJ520" s="113"/>
      <c r="AK520" s="113"/>
      <c r="AL520" s="113"/>
      <c r="AM520" s="113"/>
      <c r="AN520" s="113"/>
      <c r="AO520" s="113"/>
      <c r="AP520" s="113"/>
      <c r="AQ520" s="113"/>
      <c r="AR520" s="113"/>
      <c r="AS520" s="113"/>
      <c r="AT520" s="137"/>
      <c r="AU520" s="137"/>
      <c r="AV520" s="137"/>
      <c r="AW520" s="137"/>
      <c r="AX520" s="137"/>
      <c r="AY520" s="137"/>
      <c r="AZ520" s="137"/>
      <c r="BA520" s="137"/>
      <c r="BB520" s="137"/>
      <c r="BC520" s="137"/>
      <c r="BD520" s="137"/>
    </row>
    <row r="521" spans="33:56" ht="18" customHeight="1">
      <c r="AG521" s="137"/>
      <c r="AH521" s="113"/>
      <c r="AI521" s="113"/>
      <c r="AJ521" s="113"/>
      <c r="AK521" s="113"/>
      <c r="AL521" s="113"/>
      <c r="AM521" s="113"/>
      <c r="AN521" s="113"/>
      <c r="AO521" s="113"/>
      <c r="AP521" s="113"/>
      <c r="AQ521" s="113"/>
      <c r="AR521" s="113"/>
      <c r="AS521" s="113"/>
      <c r="AT521" s="137"/>
      <c r="AU521" s="137"/>
      <c r="AV521" s="137"/>
      <c r="AW521" s="137"/>
      <c r="AX521" s="137"/>
      <c r="AY521" s="137"/>
      <c r="AZ521" s="137"/>
      <c r="BA521" s="137"/>
      <c r="BB521" s="137"/>
      <c r="BC521" s="137"/>
      <c r="BD521" s="137"/>
    </row>
    <row r="522" spans="33:56" ht="18" customHeight="1">
      <c r="AG522" s="137"/>
      <c r="AH522" s="113"/>
      <c r="AI522" s="113"/>
      <c r="AJ522" s="113"/>
      <c r="AK522" s="113"/>
      <c r="AL522" s="113"/>
      <c r="AM522" s="113"/>
      <c r="AN522" s="113"/>
      <c r="AO522" s="113"/>
      <c r="AP522" s="113"/>
      <c r="AQ522" s="113"/>
      <c r="AR522" s="113"/>
      <c r="AS522" s="113"/>
      <c r="AT522" s="137"/>
      <c r="AU522" s="137"/>
      <c r="AV522" s="137"/>
      <c r="AW522" s="137"/>
      <c r="AX522" s="137"/>
      <c r="AY522" s="137"/>
      <c r="AZ522" s="137"/>
      <c r="BA522" s="137"/>
      <c r="BB522" s="137"/>
      <c r="BC522" s="137"/>
      <c r="BD522" s="137"/>
    </row>
  </sheetData>
  <sheetProtection algorithmName="SHA-512" hashValue="JWgyzmX+2/QYtcE2JfvJImHgBPJangJofgxLbuJBOJb55782uwvH41XrmeOEKw/l2FGwBu0diSt8Q5kXb0+YXw==" saltValue="tpxmZs2DZnb4ceFMBq0pSw==" spinCount="100000" sheet="1" formatCells="0" formatColumns="0" formatRows="0" insertRows="0"/>
  <mergeCells count="173">
    <mergeCell ref="D53:AD53"/>
    <mergeCell ref="E54:AE54"/>
    <mergeCell ref="B42:H42"/>
    <mergeCell ref="P42:R42"/>
    <mergeCell ref="S42:V42"/>
    <mergeCell ref="W42:Z42"/>
    <mergeCell ref="AA42:AE42"/>
    <mergeCell ref="B41:H41"/>
    <mergeCell ref="I42:O42"/>
    <mergeCell ref="P41:R41"/>
    <mergeCell ref="S41:V41"/>
    <mergeCell ref="W41:Z41"/>
    <mergeCell ref="AA41:AE41"/>
    <mergeCell ref="D52:AE52"/>
    <mergeCell ref="B40:H40"/>
    <mergeCell ref="I40:O40"/>
    <mergeCell ref="P40:R40"/>
    <mergeCell ref="S40:V40"/>
    <mergeCell ref="W40:Z40"/>
    <mergeCell ref="AA40:AE40"/>
    <mergeCell ref="I41:O41"/>
    <mergeCell ref="B36:G36"/>
    <mergeCell ref="H36:L36"/>
    <mergeCell ref="B37:G37"/>
    <mergeCell ref="H37:L37"/>
    <mergeCell ref="N37:AE37"/>
    <mergeCell ref="B39:AE39"/>
    <mergeCell ref="AC34:AE34"/>
    <mergeCell ref="B35:G35"/>
    <mergeCell ref="H35:L35"/>
    <mergeCell ref="N35:T35"/>
    <mergeCell ref="U35:W35"/>
    <mergeCell ref="Z35:AA35"/>
    <mergeCell ref="AC35:AE35"/>
    <mergeCell ref="H33:L33"/>
    <mergeCell ref="N33:T33"/>
    <mergeCell ref="U33:W33"/>
    <mergeCell ref="Z33:AA33"/>
    <mergeCell ref="AC33:AE33"/>
    <mergeCell ref="B34:G34"/>
    <mergeCell ref="H34:L34"/>
    <mergeCell ref="N34:T34"/>
    <mergeCell ref="U34:W34"/>
    <mergeCell ref="Z34:AA34"/>
    <mergeCell ref="AC31:AE31"/>
    <mergeCell ref="H32:L32"/>
    <mergeCell ref="N32:T32"/>
    <mergeCell ref="U32:W32"/>
    <mergeCell ref="Z32:AA32"/>
    <mergeCell ref="AC32:AE32"/>
    <mergeCell ref="B30:G30"/>
    <mergeCell ref="H30:L30"/>
    <mergeCell ref="N30:T30"/>
    <mergeCell ref="U30:W30"/>
    <mergeCell ref="Y30:AE30"/>
    <mergeCell ref="B31:G31"/>
    <mergeCell ref="H31:L31"/>
    <mergeCell ref="N31:T31"/>
    <mergeCell ref="U31:W31"/>
    <mergeCell ref="Z31:AA31"/>
    <mergeCell ref="B28:G28"/>
    <mergeCell ref="H28:L28"/>
    <mergeCell ref="N28:AB28"/>
    <mergeCell ref="AC28:AE28"/>
    <mergeCell ref="B29:G29"/>
    <mergeCell ref="H29:L29"/>
    <mergeCell ref="N29:T29"/>
    <mergeCell ref="U29:W29"/>
    <mergeCell ref="Z29:AA29"/>
    <mergeCell ref="AC29:AE29"/>
    <mergeCell ref="B27:G27"/>
    <mergeCell ref="H27:L27"/>
    <mergeCell ref="N27:T27"/>
    <mergeCell ref="U27:W27"/>
    <mergeCell ref="Z27:AA27"/>
    <mergeCell ref="AC27:AE27"/>
    <mergeCell ref="B26:G26"/>
    <mergeCell ref="H26:L26"/>
    <mergeCell ref="N26:T26"/>
    <mergeCell ref="U26:W26"/>
    <mergeCell ref="Z26:AA26"/>
    <mergeCell ref="AC26:AE26"/>
    <mergeCell ref="B25:G25"/>
    <mergeCell ref="H25:L25"/>
    <mergeCell ref="N25:T25"/>
    <mergeCell ref="U25:W25"/>
    <mergeCell ref="Z25:AA25"/>
    <mergeCell ref="AC25:AE25"/>
    <mergeCell ref="B24:G24"/>
    <mergeCell ref="H24:L24"/>
    <mergeCell ref="N24:T24"/>
    <mergeCell ref="U24:W24"/>
    <mergeCell ref="Z24:AA24"/>
    <mergeCell ref="AC24:AE24"/>
    <mergeCell ref="H22:L22"/>
    <mergeCell ref="N22:T22"/>
    <mergeCell ref="U22:W22"/>
    <mergeCell ref="Z22:AA22"/>
    <mergeCell ref="AC22:AE22"/>
    <mergeCell ref="H23:L23"/>
    <mergeCell ref="N23:T23"/>
    <mergeCell ref="U23:W23"/>
    <mergeCell ref="Z23:AA23"/>
    <mergeCell ref="AC23:AE23"/>
    <mergeCell ref="H20:L20"/>
    <mergeCell ref="N20:T20"/>
    <mergeCell ref="U20:W20"/>
    <mergeCell ref="Z20:AA20"/>
    <mergeCell ref="AC20:AE20"/>
    <mergeCell ref="H21:L21"/>
    <mergeCell ref="N21:T21"/>
    <mergeCell ref="U21:W21"/>
    <mergeCell ref="Z21:AA21"/>
    <mergeCell ref="AC21:AE21"/>
    <mergeCell ref="B19:G19"/>
    <mergeCell ref="H19:L19"/>
    <mergeCell ref="N19:T19"/>
    <mergeCell ref="U19:W19"/>
    <mergeCell ref="Z19:AA19"/>
    <mergeCell ref="AC19:AE19"/>
    <mergeCell ref="B18:G18"/>
    <mergeCell ref="H18:L18"/>
    <mergeCell ref="N18:T18"/>
    <mergeCell ref="U18:W18"/>
    <mergeCell ref="Z18:AA18"/>
    <mergeCell ref="AC18:AE18"/>
    <mergeCell ref="B17:G17"/>
    <mergeCell ref="H17:L17"/>
    <mergeCell ref="N17:T17"/>
    <mergeCell ref="U17:W17"/>
    <mergeCell ref="Z17:AA17"/>
    <mergeCell ref="AC17:AE17"/>
    <mergeCell ref="B16:G16"/>
    <mergeCell ref="H16:L16"/>
    <mergeCell ref="N16:T16"/>
    <mergeCell ref="U16:W16"/>
    <mergeCell ref="Z16:AA16"/>
    <mergeCell ref="AC16:AE16"/>
    <mergeCell ref="Z9:AE9"/>
    <mergeCell ref="B13:AE13"/>
    <mergeCell ref="B14:G14"/>
    <mergeCell ref="H14:M14"/>
    <mergeCell ref="N14:AE14"/>
    <mergeCell ref="B15:G15"/>
    <mergeCell ref="H15:L15"/>
    <mergeCell ref="N15:T15"/>
    <mergeCell ref="U15:W15"/>
    <mergeCell ref="Z15:AA15"/>
    <mergeCell ref="AC15:AE15"/>
    <mergeCell ref="U2:W2"/>
    <mergeCell ref="E4:T4"/>
    <mergeCell ref="Y6:AA6"/>
    <mergeCell ref="AB6:AD6"/>
    <mergeCell ref="B7:G12"/>
    <mergeCell ref="H7:M7"/>
    <mergeCell ref="N7:S7"/>
    <mergeCell ref="T7:Y7"/>
    <mergeCell ref="Z7:AE7"/>
    <mergeCell ref="H8:L8"/>
    <mergeCell ref="H10:M11"/>
    <mergeCell ref="N10:S11"/>
    <mergeCell ref="T10:Y11"/>
    <mergeCell ref="Z10:AE11"/>
    <mergeCell ref="H12:L12"/>
    <mergeCell ref="N12:R12"/>
    <mergeCell ref="T12:X12"/>
    <mergeCell ref="Z12:AD12"/>
    <mergeCell ref="N8:R8"/>
    <mergeCell ref="T8:X8"/>
    <mergeCell ref="Z8:AD8"/>
    <mergeCell ref="H9:M9"/>
    <mergeCell ref="N9:S9"/>
    <mergeCell ref="T9:Y9"/>
  </mergeCells>
  <phoneticPr fontId="4"/>
  <dataValidations count="4">
    <dataValidation type="list" allowBlank="1" showInputMessage="1" showErrorMessage="1" sqref="Z25:AA27 JV25:JW27 TR25:TS27 ADN25:ADO27 ANJ25:ANK27 AXF25:AXG27 BHB25:BHC27 BQX25:BQY27 CAT25:CAU27 CKP25:CKQ27 CUL25:CUM27 DEH25:DEI27 DOD25:DOE27 DXZ25:DYA27 EHV25:EHW27 ERR25:ERS27 FBN25:FBO27 FLJ25:FLK27 FVF25:FVG27 GFB25:GFC27 GOX25:GOY27 GYT25:GYU27 HIP25:HIQ27 HSL25:HSM27 ICH25:ICI27 IMD25:IME27 IVZ25:IWA27 JFV25:JFW27 JPR25:JPS27 JZN25:JZO27 KJJ25:KJK27 KTF25:KTG27 LDB25:LDC27 LMX25:LMY27 LWT25:LWU27 MGP25:MGQ27 MQL25:MQM27 NAH25:NAI27 NKD25:NKE27 NTZ25:NUA27 ODV25:ODW27 ONR25:ONS27 OXN25:OXO27 PHJ25:PHK27 PRF25:PRG27 QBB25:QBC27 QKX25:QKY27 QUT25:QUU27 REP25:REQ27 ROL25:ROM27 RYH25:RYI27 SID25:SIE27 SRZ25:SSA27 TBV25:TBW27 TLR25:TLS27 TVN25:TVO27 UFJ25:UFK27 UPF25:UPG27 UZB25:UZC27 VIX25:VIY27 VST25:VSU27 WCP25:WCQ27 WML25:WMM27 WWH25:WWI27 Z65561:AA65563 JV65561:JW65563 TR65561:TS65563 ADN65561:ADO65563 ANJ65561:ANK65563 AXF65561:AXG65563 BHB65561:BHC65563 BQX65561:BQY65563 CAT65561:CAU65563 CKP65561:CKQ65563 CUL65561:CUM65563 DEH65561:DEI65563 DOD65561:DOE65563 DXZ65561:DYA65563 EHV65561:EHW65563 ERR65561:ERS65563 FBN65561:FBO65563 FLJ65561:FLK65563 FVF65561:FVG65563 GFB65561:GFC65563 GOX65561:GOY65563 GYT65561:GYU65563 HIP65561:HIQ65563 HSL65561:HSM65563 ICH65561:ICI65563 IMD65561:IME65563 IVZ65561:IWA65563 JFV65561:JFW65563 JPR65561:JPS65563 JZN65561:JZO65563 KJJ65561:KJK65563 KTF65561:KTG65563 LDB65561:LDC65563 LMX65561:LMY65563 LWT65561:LWU65563 MGP65561:MGQ65563 MQL65561:MQM65563 NAH65561:NAI65563 NKD65561:NKE65563 NTZ65561:NUA65563 ODV65561:ODW65563 ONR65561:ONS65563 OXN65561:OXO65563 PHJ65561:PHK65563 PRF65561:PRG65563 QBB65561:QBC65563 QKX65561:QKY65563 QUT65561:QUU65563 REP65561:REQ65563 ROL65561:ROM65563 RYH65561:RYI65563 SID65561:SIE65563 SRZ65561:SSA65563 TBV65561:TBW65563 TLR65561:TLS65563 TVN65561:TVO65563 UFJ65561:UFK65563 UPF65561:UPG65563 UZB65561:UZC65563 VIX65561:VIY65563 VST65561:VSU65563 WCP65561:WCQ65563 WML65561:WMM65563 WWH65561:WWI65563 Z131097:AA131099 JV131097:JW131099 TR131097:TS131099 ADN131097:ADO131099 ANJ131097:ANK131099 AXF131097:AXG131099 BHB131097:BHC131099 BQX131097:BQY131099 CAT131097:CAU131099 CKP131097:CKQ131099 CUL131097:CUM131099 DEH131097:DEI131099 DOD131097:DOE131099 DXZ131097:DYA131099 EHV131097:EHW131099 ERR131097:ERS131099 FBN131097:FBO131099 FLJ131097:FLK131099 FVF131097:FVG131099 GFB131097:GFC131099 GOX131097:GOY131099 GYT131097:GYU131099 HIP131097:HIQ131099 HSL131097:HSM131099 ICH131097:ICI131099 IMD131097:IME131099 IVZ131097:IWA131099 JFV131097:JFW131099 JPR131097:JPS131099 JZN131097:JZO131099 KJJ131097:KJK131099 KTF131097:KTG131099 LDB131097:LDC131099 LMX131097:LMY131099 LWT131097:LWU131099 MGP131097:MGQ131099 MQL131097:MQM131099 NAH131097:NAI131099 NKD131097:NKE131099 NTZ131097:NUA131099 ODV131097:ODW131099 ONR131097:ONS131099 OXN131097:OXO131099 PHJ131097:PHK131099 PRF131097:PRG131099 QBB131097:QBC131099 QKX131097:QKY131099 QUT131097:QUU131099 REP131097:REQ131099 ROL131097:ROM131099 RYH131097:RYI131099 SID131097:SIE131099 SRZ131097:SSA131099 TBV131097:TBW131099 TLR131097:TLS131099 TVN131097:TVO131099 UFJ131097:UFK131099 UPF131097:UPG131099 UZB131097:UZC131099 VIX131097:VIY131099 VST131097:VSU131099 WCP131097:WCQ131099 WML131097:WMM131099 WWH131097:WWI131099 Z196633:AA196635 JV196633:JW196635 TR196633:TS196635 ADN196633:ADO196635 ANJ196633:ANK196635 AXF196633:AXG196635 BHB196633:BHC196635 BQX196633:BQY196635 CAT196633:CAU196635 CKP196633:CKQ196635 CUL196633:CUM196635 DEH196633:DEI196635 DOD196633:DOE196635 DXZ196633:DYA196635 EHV196633:EHW196635 ERR196633:ERS196635 FBN196633:FBO196635 FLJ196633:FLK196635 FVF196633:FVG196635 GFB196633:GFC196635 GOX196633:GOY196635 GYT196633:GYU196635 HIP196633:HIQ196635 HSL196633:HSM196635 ICH196633:ICI196635 IMD196633:IME196635 IVZ196633:IWA196635 JFV196633:JFW196635 JPR196633:JPS196635 JZN196633:JZO196635 KJJ196633:KJK196635 KTF196633:KTG196635 LDB196633:LDC196635 LMX196633:LMY196635 LWT196633:LWU196635 MGP196633:MGQ196635 MQL196633:MQM196635 NAH196633:NAI196635 NKD196633:NKE196635 NTZ196633:NUA196635 ODV196633:ODW196635 ONR196633:ONS196635 OXN196633:OXO196635 PHJ196633:PHK196635 PRF196633:PRG196635 QBB196633:QBC196635 QKX196633:QKY196635 QUT196633:QUU196635 REP196633:REQ196635 ROL196633:ROM196635 RYH196633:RYI196635 SID196633:SIE196635 SRZ196633:SSA196635 TBV196633:TBW196635 TLR196633:TLS196635 TVN196633:TVO196635 UFJ196633:UFK196635 UPF196633:UPG196635 UZB196633:UZC196635 VIX196633:VIY196635 VST196633:VSU196635 WCP196633:WCQ196635 WML196633:WMM196635 WWH196633:WWI196635 Z262169:AA262171 JV262169:JW262171 TR262169:TS262171 ADN262169:ADO262171 ANJ262169:ANK262171 AXF262169:AXG262171 BHB262169:BHC262171 BQX262169:BQY262171 CAT262169:CAU262171 CKP262169:CKQ262171 CUL262169:CUM262171 DEH262169:DEI262171 DOD262169:DOE262171 DXZ262169:DYA262171 EHV262169:EHW262171 ERR262169:ERS262171 FBN262169:FBO262171 FLJ262169:FLK262171 FVF262169:FVG262171 GFB262169:GFC262171 GOX262169:GOY262171 GYT262169:GYU262171 HIP262169:HIQ262171 HSL262169:HSM262171 ICH262169:ICI262171 IMD262169:IME262171 IVZ262169:IWA262171 JFV262169:JFW262171 JPR262169:JPS262171 JZN262169:JZO262171 KJJ262169:KJK262171 KTF262169:KTG262171 LDB262169:LDC262171 LMX262169:LMY262171 LWT262169:LWU262171 MGP262169:MGQ262171 MQL262169:MQM262171 NAH262169:NAI262171 NKD262169:NKE262171 NTZ262169:NUA262171 ODV262169:ODW262171 ONR262169:ONS262171 OXN262169:OXO262171 PHJ262169:PHK262171 PRF262169:PRG262171 QBB262169:QBC262171 QKX262169:QKY262171 QUT262169:QUU262171 REP262169:REQ262171 ROL262169:ROM262171 RYH262169:RYI262171 SID262169:SIE262171 SRZ262169:SSA262171 TBV262169:TBW262171 TLR262169:TLS262171 TVN262169:TVO262171 UFJ262169:UFK262171 UPF262169:UPG262171 UZB262169:UZC262171 VIX262169:VIY262171 VST262169:VSU262171 WCP262169:WCQ262171 WML262169:WMM262171 WWH262169:WWI262171 Z327705:AA327707 JV327705:JW327707 TR327705:TS327707 ADN327705:ADO327707 ANJ327705:ANK327707 AXF327705:AXG327707 BHB327705:BHC327707 BQX327705:BQY327707 CAT327705:CAU327707 CKP327705:CKQ327707 CUL327705:CUM327707 DEH327705:DEI327707 DOD327705:DOE327707 DXZ327705:DYA327707 EHV327705:EHW327707 ERR327705:ERS327707 FBN327705:FBO327707 FLJ327705:FLK327707 FVF327705:FVG327707 GFB327705:GFC327707 GOX327705:GOY327707 GYT327705:GYU327707 HIP327705:HIQ327707 HSL327705:HSM327707 ICH327705:ICI327707 IMD327705:IME327707 IVZ327705:IWA327707 JFV327705:JFW327707 JPR327705:JPS327707 JZN327705:JZO327707 KJJ327705:KJK327707 KTF327705:KTG327707 LDB327705:LDC327707 LMX327705:LMY327707 LWT327705:LWU327707 MGP327705:MGQ327707 MQL327705:MQM327707 NAH327705:NAI327707 NKD327705:NKE327707 NTZ327705:NUA327707 ODV327705:ODW327707 ONR327705:ONS327707 OXN327705:OXO327707 PHJ327705:PHK327707 PRF327705:PRG327707 QBB327705:QBC327707 QKX327705:QKY327707 QUT327705:QUU327707 REP327705:REQ327707 ROL327705:ROM327707 RYH327705:RYI327707 SID327705:SIE327707 SRZ327705:SSA327707 TBV327705:TBW327707 TLR327705:TLS327707 TVN327705:TVO327707 UFJ327705:UFK327707 UPF327705:UPG327707 UZB327705:UZC327707 VIX327705:VIY327707 VST327705:VSU327707 WCP327705:WCQ327707 WML327705:WMM327707 WWH327705:WWI327707 Z393241:AA393243 JV393241:JW393243 TR393241:TS393243 ADN393241:ADO393243 ANJ393241:ANK393243 AXF393241:AXG393243 BHB393241:BHC393243 BQX393241:BQY393243 CAT393241:CAU393243 CKP393241:CKQ393243 CUL393241:CUM393243 DEH393241:DEI393243 DOD393241:DOE393243 DXZ393241:DYA393243 EHV393241:EHW393243 ERR393241:ERS393243 FBN393241:FBO393243 FLJ393241:FLK393243 FVF393241:FVG393243 GFB393241:GFC393243 GOX393241:GOY393243 GYT393241:GYU393243 HIP393241:HIQ393243 HSL393241:HSM393243 ICH393241:ICI393243 IMD393241:IME393243 IVZ393241:IWA393243 JFV393241:JFW393243 JPR393241:JPS393243 JZN393241:JZO393243 KJJ393241:KJK393243 KTF393241:KTG393243 LDB393241:LDC393243 LMX393241:LMY393243 LWT393241:LWU393243 MGP393241:MGQ393243 MQL393241:MQM393243 NAH393241:NAI393243 NKD393241:NKE393243 NTZ393241:NUA393243 ODV393241:ODW393243 ONR393241:ONS393243 OXN393241:OXO393243 PHJ393241:PHK393243 PRF393241:PRG393243 QBB393241:QBC393243 QKX393241:QKY393243 QUT393241:QUU393243 REP393241:REQ393243 ROL393241:ROM393243 RYH393241:RYI393243 SID393241:SIE393243 SRZ393241:SSA393243 TBV393241:TBW393243 TLR393241:TLS393243 TVN393241:TVO393243 UFJ393241:UFK393243 UPF393241:UPG393243 UZB393241:UZC393243 VIX393241:VIY393243 VST393241:VSU393243 WCP393241:WCQ393243 WML393241:WMM393243 WWH393241:WWI393243 Z458777:AA458779 JV458777:JW458779 TR458777:TS458779 ADN458777:ADO458779 ANJ458777:ANK458779 AXF458777:AXG458779 BHB458777:BHC458779 BQX458777:BQY458779 CAT458777:CAU458779 CKP458777:CKQ458779 CUL458777:CUM458779 DEH458777:DEI458779 DOD458777:DOE458779 DXZ458777:DYA458779 EHV458777:EHW458779 ERR458777:ERS458779 FBN458777:FBO458779 FLJ458777:FLK458779 FVF458777:FVG458779 GFB458777:GFC458779 GOX458777:GOY458779 GYT458777:GYU458779 HIP458777:HIQ458779 HSL458777:HSM458779 ICH458777:ICI458779 IMD458777:IME458779 IVZ458777:IWA458779 JFV458777:JFW458779 JPR458777:JPS458779 JZN458777:JZO458779 KJJ458777:KJK458779 KTF458777:KTG458779 LDB458777:LDC458779 LMX458777:LMY458779 LWT458777:LWU458779 MGP458777:MGQ458779 MQL458777:MQM458779 NAH458777:NAI458779 NKD458777:NKE458779 NTZ458777:NUA458779 ODV458777:ODW458779 ONR458777:ONS458779 OXN458777:OXO458779 PHJ458777:PHK458779 PRF458777:PRG458779 QBB458777:QBC458779 QKX458777:QKY458779 QUT458777:QUU458779 REP458777:REQ458779 ROL458777:ROM458779 RYH458777:RYI458779 SID458777:SIE458779 SRZ458777:SSA458779 TBV458777:TBW458779 TLR458777:TLS458779 TVN458777:TVO458779 UFJ458777:UFK458779 UPF458777:UPG458779 UZB458777:UZC458779 VIX458777:VIY458779 VST458777:VSU458779 WCP458777:WCQ458779 WML458777:WMM458779 WWH458777:WWI458779 Z524313:AA524315 JV524313:JW524315 TR524313:TS524315 ADN524313:ADO524315 ANJ524313:ANK524315 AXF524313:AXG524315 BHB524313:BHC524315 BQX524313:BQY524315 CAT524313:CAU524315 CKP524313:CKQ524315 CUL524313:CUM524315 DEH524313:DEI524315 DOD524313:DOE524315 DXZ524313:DYA524315 EHV524313:EHW524315 ERR524313:ERS524315 FBN524313:FBO524315 FLJ524313:FLK524315 FVF524313:FVG524315 GFB524313:GFC524315 GOX524313:GOY524315 GYT524313:GYU524315 HIP524313:HIQ524315 HSL524313:HSM524315 ICH524313:ICI524315 IMD524313:IME524315 IVZ524313:IWA524315 JFV524313:JFW524315 JPR524313:JPS524315 JZN524313:JZO524315 KJJ524313:KJK524315 KTF524313:KTG524315 LDB524313:LDC524315 LMX524313:LMY524315 LWT524313:LWU524315 MGP524313:MGQ524315 MQL524313:MQM524315 NAH524313:NAI524315 NKD524313:NKE524315 NTZ524313:NUA524315 ODV524313:ODW524315 ONR524313:ONS524315 OXN524313:OXO524315 PHJ524313:PHK524315 PRF524313:PRG524315 QBB524313:QBC524315 QKX524313:QKY524315 QUT524313:QUU524315 REP524313:REQ524315 ROL524313:ROM524315 RYH524313:RYI524315 SID524313:SIE524315 SRZ524313:SSA524315 TBV524313:TBW524315 TLR524313:TLS524315 TVN524313:TVO524315 UFJ524313:UFK524315 UPF524313:UPG524315 UZB524313:UZC524315 VIX524313:VIY524315 VST524313:VSU524315 WCP524313:WCQ524315 WML524313:WMM524315 WWH524313:WWI524315 Z589849:AA589851 JV589849:JW589851 TR589849:TS589851 ADN589849:ADO589851 ANJ589849:ANK589851 AXF589849:AXG589851 BHB589849:BHC589851 BQX589849:BQY589851 CAT589849:CAU589851 CKP589849:CKQ589851 CUL589849:CUM589851 DEH589849:DEI589851 DOD589849:DOE589851 DXZ589849:DYA589851 EHV589849:EHW589851 ERR589849:ERS589851 FBN589849:FBO589851 FLJ589849:FLK589851 FVF589849:FVG589851 GFB589849:GFC589851 GOX589849:GOY589851 GYT589849:GYU589851 HIP589849:HIQ589851 HSL589849:HSM589851 ICH589849:ICI589851 IMD589849:IME589851 IVZ589849:IWA589851 JFV589849:JFW589851 JPR589849:JPS589851 JZN589849:JZO589851 KJJ589849:KJK589851 KTF589849:KTG589851 LDB589849:LDC589851 LMX589849:LMY589851 LWT589849:LWU589851 MGP589849:MGQ589851 MQL589849:MQM589851 NAH589849:NAI589851 NKD589849:NKE589851 NTZ589849:NUA589851 ODV589849:ODW589851 ONR589849:ONS589851 OXN589849:OXO589851 PHJ589849:PHK589851 PRF589849:PRG589851 QBB589849:QBC589851 QKX589849:QKY589851 QUT589849:QUU589851 REP589849:REQ589851 ROL589849:ROM589851 RYH589849:RYI589851 SID589849:SIE589851 SRZ589849:SSA589851 TBV589849:TBW589851 TLR589849:TLS589851 TVN589849:TVO589851 UFJ589849:UFK589851 UPF589849:UPG589851 UZB589849:UZC589851 VIX589849:VIY589851 VST589849:VSU589851 WCP589849:WCQ589851 WML589849:WMM589851 WWH589849:WWI589851 Z655385:AA655387 JV655385:JW655387 TR655385:TS655387 ADN655385:ADO655387 ANJ655385:ANK655387 AXF655385:AXG655387 BHB655385:BHC655387 BQX655385:BQY655387 CAT655385:CAU655387 CKP655385:CKQ655387 CUL655385:CUM655387 DEH655385:DEI655387 DOD655385:DOE655387 DXZ655385:DYA655387 EHV655385:EHW655387 ERR655385:ERS655387 FBN655385:FBO655387 FLJ655385:FLK655387 FVF655385:FVG655387 GFB655385:GFC655387 GOX655385:GOY655387 GYT655385:GYU655387 HIP655385:HIQ655387 HSL655385:HSM655387 ICH655385:ICI655387 IMD655385:IME655387 IVZ655385:IWA655387 JFV655385:JFW655387 JPR655385:JPS655387 JZN655385:JZO655387 KJJ655385:KJK655387 KTF655385:KTG655387 LDB655385:LDC655387 LMX655385:LMY655387 LWT655385:LWU655387 MGP655385:MGQ655387 MQL655385:MQM655387 NAH655385:NAI655387 NKD655385:NKE655387 NTZ655385:NUA655387 ODV655385:ODW655387 ONR655385:ONS655387 OXN655385:OXO655387 PHJ655385:PHK655387 PRF655385:PRG655387 QBB655385:QBC655387 QKX655385:QKY655387 QUT655385:QUU655387 REP655385:REQ655387 ROL655385:ROM655387 RYH655385:RYI655387 SID655385:SIE655387 SRZ655385:SSA655387 TBV655385:TBW655387 TLR655385:TLS655387 TVN655385:TVO655387 UFJ655385:UFK655387 UPF655385:UPG655387 UZB655385:UZC655387 VIX655385:VIY655387 VST655385:VSU655387 WCP655385:WCQ655387 WML655385:WMM655387 WWH655385:WWI655387 Z720921:AA720923 JV720921:JW720923 TR720921:TS720923 ADN720921:ADO720923 ANJ720921:ANK720923 AXF720921:AXG720923 BHB720921:BHC720923 BQX720921:BQY720923 CAT720921:CAU720923 CKP720921:CKQ720923 CUL720921:CUM720923 DEH720921:DEI720923 DOD720921:DOE720923 DXZ720921:DYA720923 EHV720921:EHW720923 ERR720921:ERS720923 FBN720921:FBO720923 FLJ720921:FLK720923 FVF720921:FVG720923 GFB720921:GFC720923 GOX720921:GOY720923 GYT720921:GYU720923 HIP720921:HIQ720923 HSL720921:HSM720923 ICH720921:ICI720923 IMD720921:IME720923 IVZ720921:IWA720923 JFV720921:JFW720923 JPR720921:JPS720923 JZN720921:JZO720923 KJJ720921:KJK720923 KTF720921:KTG720923 LDB720921:LDC720923 LMX720921:LMY720923 LWT720921:LWU720923 MGP720921:MGQ720923 MQL720921:MQM720923 NAH720921:NAI720923 NKD720921:NKE720923 NTZ720921:NUA720923 ODV720921:ODW720923 ONR720921:ONS720923 OXN720921:OXO720923 PHJ720921:PHK720923 PRF720921:PRG720923 QBB720921:QBC720923 QKX720921:QKY720923 QUT720921:QUU720923 REP720921:REQ720923 ROL720921:ROM720923 RYH720921:RYI720923 SID720921:SIE720923 SRZ720921:SSA720923 TBV720921:TBW720923 TLR720921:TLS720923 TVN720921:TVO720923 UFJ720921:UFK720923 UPF720921:UPG720923 UZB720921:UZC720923 VIX720921:VIY720923 VST720921:VSU720923 WCP720921:WCQ720923 WML720921:WMM720923 WWH720921:WWI720923 Z786457:AA786459 JV786457:JW786459 TR786457:TS786459 ADN786457:ADO786459 ANJ786457:ANK786459 AXF786457:AXG786459 BHB786457:BHC786459 BQX786457:BQY786459 CAT786457:CAU786459 CKP786457:CKQ786459 CUL786457:CUM786459 DEH786457:DEI786459 DOD786457:DOE786459 DXZ786457:DYA786459 EHV786457:EHW786459 ERR786457:ERS786459 FBN786457:FBO786459 FLJ786457:FLK786459 FVF786457:FVG786459 GFB786457:GFC786459 GOX786457:GOY786459 GYT786457:GYU786459 HIP786457:HIQ786459 HSL786457:HSM786459 ICH786457:ICI786459 IMD786457:IME786459 IVZ786457:IWA786459 JFV786457:JFW786459 JPR786457:JPS786459 JZN786457:JZO786459 KJJ786457:KJK786459 KTF786457:KTG786459 LDB786457:LDC786459 LMX786457:LMY786459 LWT786457:LWU786459 MGP786457:MGQ786459 MQL786457:MQM786459 NAH786457:NAI786459 NKD786457:NKE786459 NTZ786457:NUA786459 ODV786457:ODW786459 ONR786457:ONS786459 OXN786457:OXO786459 PHJ786457:PHK786459 PRF786457:PRG786459 QBB786457:QBC786459 QKX786457:QKY786459 QUT786457:QUU786459 REP786457:REQ786459 ROL786457:ROM786459 RYH786457:RYI786459 SID786457:SIE786459 SRZ786457:SSA786459 TBV786457:TBW786459 TLR786457:TLS786459 TVN786457:TVO786459 UFJ786457:UFK786459 UPF786457:UPG786459 UZB786457:UZC786459 VIX786457:VIY786459 VST786457:VSU786459 WCP786457:WCQ786459 WML786457:WMM786459 WWH786457:WWI786459 Z851993:AA851995 JV851993:JW851995 TR851993:TS851995 ADN851993:ADO851995 ANJ851993:ANK851995 AXF851993:AXG851995 BHB851993:BHC851995 BQX851993:BQY851995 CAT851993:CAU851995 CKP851993:CKQ851995 CUL851993:CUM851995 DEH851993:DEI851995 DOD851993:DOE851995 DXZ851993:DYA851995 EHV851993:EHW851995 ERR851993:ERS851995 FBN851993:FBO851995 FLJ851993:FLK851995 FVF851993:FVG851995 GFB851993:GFC851995 GOX851993:GOY851995 GYT851993:GYU851995 HIP851993:HIQ851995 HSL851993:HSM851995 ICH851993:ICI851995 IMD851993:IME851995 IVZ851993:IWA851995 JFV851993:JFW851995 JPR851993:JPS851995 JZN851993:JZO851995 KJJ851993:KJK851995 KTF851993:KTG851995 LDB851993:LDC851995 LMX851993:LMY851995 LWT851993:LWU851995 MGP851993:MGQ851995 MQL851993:MQM851995 NAH851993:NAI851995 NKD851993:NKE851995 NTZ851993:NUA851995 ODV851993:ODW851995 ONR851993:ONS851995 OXN851993:OXO851995 PHJ851993:PHK851995 PRF851993:PRG851995 QBB851993:QBC851995 QKX851993:QKY851995 QUT851993:QUU851995 REP851993:REQ851995 ROL851993:ROM851995 RYH851993:RYI851995 SID851993:SIE851995 SRZ851993:SSA851995 TBV851993:TBW851995 TLR851993:TLS851995 TVN851993:TVO851995 UFJ851993:UFK851995 UPF851993:UPG851995 UZB851993:UZC851995 VIX851993:VIY851995 VST851993:VSU851995 WCP851993:WCQ851995 WML851993:WMM851995 WWH851993:WWI851995 Z917529:AA917531 JV917529:JW917531 TR917529:TS917531 ADN917529:ADO917531 ANJ917529:ANK917531 AXF917529:AXG917531 BHB917529:BHC917531 BQX917529:BQY917531 CAT917529:CAU917531 CKP917529:CKQ917531 CUL917529:CUM917531 DEH917529:DEI917531 DOD917529:DOE917531 DXZ917529:DYA917531 EHV917529:EHW917531 ERR917529:ERS917531 FBN917529:FBO917531 FLJ917529:FLK917531 FVF917529:FVG917531 GFB917529:GFC917531 GOX917529:GOY917531 GYT917529:GYU917531 HIP917529:HIQ917531 HSL917529:HSM917531 ICH917529:ICI917531 IMD917529:IME917531 IVZ917529:IWA917531 JFV917529:JFW917531 JPR917529:JPS917531 JZN917529:JZO917531 KJJ917529:KJK917531 KTF917529:KTG917531 LDB917529:LDC917531 LMX917529:LMY917531 LWT917529:LWU917531 MGP917529:MGQ917531 MQL917529:MQM917531 NAH917529:NAI917531 NKD917529:NKE917531 NTZ917529:NUA917531 ODV917529:ODW917531 ONR917529:ONS917531 OXN917529:OXO917531 PHJ917529:PHK917531 PRF917529:PRG917531 QBB917529:QBC917531 QKX917529:QKY917531 QUT917529:QUU917531 REP917529:REQ917531 ROL917529:ROM917531 RYH917529:RYI917531 SID917529:SIE917531 SRZ917529:SSA917531 TBV917529:TBW917531 TLR917529:TLS917531 TVN917529:TVO917531 UFJ917529:UFK917531 UPF917529:UPG917531 UZB917529:UZC917531 VIX917529:VIY917531 VST917529:VSU917531 WCP917529:WCQ917531 WML917529:WMM917531 WWH917529:WWI917531 Z983065:AA983067 JV983065:JW983067 TR983065:TS983067 ADN983065:ADO983067 ANJ983065:ANK983067 AXF983065:AXG983067 BHB983065:BHC983067 BQX983065:BQY983067 CAT983065:CAU983067 CKP983065:CKQ983067 CUL983065:CUM983067 DEH983065:DEI983067 DOD983065:DOE983067 DXZ983065:DYA983067 EHV983065:EHW983067 ERR983065:ERS983067 FBN983065:FBO983067 FLJ983065:FLK983067 FVF983065:FVG983067 GFB983065:GFC983067 GOX983065:GOY983067 GYT983065:GYU983067 HIP983065:HIQ983067 HSL983065:HSM983067 ICH983065:ICI983067 IMD983065:IME983067 IVZ983065:IWA983067 JFV983065:JFW983067 JPR983065:JPS983067 JZN983065:JZO983067 KJJ983065:KJK983067 KTF983065:KTG983067 LDB983065:LDC983067 LMX983065:LMY983067 LWT983065:LWU983067 MGP983065:MGQ983067 MQL983065:MQM983067 NAH983065:NAI983067 NKD983065:NKE983067 NTZ983065:NUA983067 ODV983065:ODW983067 ONR983065:ONS983067 OXN983065:OXO983067 PHJ983065:PHK983067 PRF983065:PRG983067 QBB983065:QBC983067 QKX983065:QKY983067 QUT983065:QUU983067 REP983065:REQ983067 ROL983065:ROM983067 RYH983065:RYI983067 SID983065:SIE983067 SRZ983065:SSA983067 TBV983065:TBW983067 TLR983065:TLS983067 TVN983065:TVO983067 UFJ983065:UFK983067 UPF983065:UPG983067 UZB983065:UZC983067 VIX983065:VIY983067 VST983065:VSU983067 WCP983065:WCQ983067 WML983065:WMM983067 WWH983065:WWI983067 Z29:AA29 JV29:JW29 TR29:TS29 ADN29:ADO29 ANJ29:ANK29 AXF29:AXG29 BHB29:BHC29 BQX29:BQY29 CAT29:CAU29 CKP29:CKQ29 CUL29:CUM29 DEH29:DEI29 DOD29:DOE29 DXZ29:DYA29 EHV29:EHW29 ERR29:ERS29 FBN29:FBO29 FLJ29:FLK29 FVF29:FVG29 GFB29:GFC29 GOX29:GOY29 GYT29:GYU29 HIP29:HIQ29 HSL29:HSM29 ICH29:ICI29 IMD29:IME29 IVZ29:IWA29 JFV29:JFW29 JPR29:JPS29 JZN29:JZO29 KJJ29:KJK29 KTF29:KTG29 LDB29:LDC29 LMX29:LMY29 LWT29:LWU29 MGP29:MGQ29 MQL29:MQM29 NAH29:NAI29 NKD29:NKE29 NTZ29:NUA29 ODV29:ODW29 ONR29:ONS29 OXN29:OXO29 PHJ29:PHK29 PRF29:PRG29 QBB29:QBC29 QKX29:QKY29 QUT29:QUU29 REP29:REQ29 ROL29:ROM29 RYH29:RYI29 SID29:SIE29 SRZ29:SSA29 TBV29:TBW29 TLR29:TLS29 TVN29:TVO29 UFJ29:UFK29 UPF29:UPG29 UZB29:UZC29 VIX29:VIY29 VST29:VSU29 WCP29:WCQ29 WML29:WMM29 WWH29:WWI29 Z65565:AA65565 JV65565:JW65565 TR65565:TS65565 ADN65565:ADO65565 ANJ65565:ANK65565 AXF65565:AXG65565 BHB65565:BHC65565 BQX65565:BQY65565 CAT65565:CAU65565 CKP65565:CKQ65565 CUL65565:CUM65565 DEH65565:DEI65565 DOD65565:DOE65565 DXZ65565:DYA65565 EHV65565:EHW65565 ERR65565:ERS65565 FBN65565:FBO65565 FLJ65565:FLK65565 FVF65565:FVG65565 GFB65565:GFC65565 GOX65565:GOY65565 GYT65565:GYU65565 HIP65565:HIQ65565 HSL65565:HSM65565 ICH65565:ICI65565 IMD65565:IME65565 IVZ65565:IWA65565 JFV65565:JFW65565 JPR65565:JPS65565 JZN65565:JZO65565 KJJ65565:KJK65565 KTF65565:KTG65565 LDB65565:LDC65565 LMX65565:LMY65565 LWT65565:LWU65565 MGP65565:MGQ65565 MQL65565:MQM65565 NAH65565:NAI65565 NKD65565:NKE65565 NTZ65565:NUA65565 ODV65565:ODW65565 ONR65565:ONS65565 OXN65565:OXO65565 PHJ65565:PHK65565 PRF65565:PRG65565 QBB65565:QBC65565 QKX65565:QKY65565 QUT65565:QUU65565 REP65565:REQ65565 ROL65565:ROM65565 RYH65565:RYI65565 SID65565:SIE65565 SRZ65565:SSA65565 TBV65565:TBW65565 TLR65565:TLS65565 TVN65565:TVO65565 UFJ65565:UFK65565 UPF65565:UPG65565 UZB65565:UZC65565 VIX65565:VIY65565 VST65565:VSU65565 WCP65565:WCQ65565 WML65565:WMM65565 WWH65565:WWI65565 Z131101:AA131101 JV131101:JW131101 TR131101:TS131101 ADN131101:ADO131101 ANJ131101:ANK131101 AXF131101:AXG131101 BHB131101:BHC131101 BQX131101:BQY131101 CAT131101:CAU131101 CKP131101:CKQ131101 CUL131101:CUM131101 DEH131101:DEI131101 DOD131101:DOE131101 DXZ131101:DYA131101 EHV131101:EHW131101 ERR131101:ERS131101 FBN131101:FBO131101 FLJ131101:FLK131101 FVF131101:FVG131101 GFB131101:GFC131101 GOX131101:GOY131101 GYT131101:GYU131101 HIP131101:HIQ131101 HSL131101:HSM131101 ICH131101:ICI131101 IMD131101:IME131101 IVZ131101:IWA131101 JFV131101:JFW131101 JPR131101:JPS131101 JZN131101:JZO131101 KJJ131101:KJK131101 KTF131101:KTG131101 LDB131101:LDC131101 LMX131101:LMY131101 LWT131101:LWU131101 MGP131101:MGQ131101 MQL131101:MQM131101 NAH131101:NAI131101 NKD131101:NKE131101 NTZ131101:NUA131101 ODV131101:ODW131101 ONR131101:ONS131101 OXN131101:OXO131101 PHJ131101:PHK131101 PRF131101:PRG131101 QBB131101:QBC131101 QKX131101:QKY131101 QUT131101:QUU131101 REP131101:REQ131101 ROL131101:ROM131101 RYH131101:RYI131101 SID131101:SIE131101 SRZ131101:SSA131101 TBV131101:TBW131101 TLR131101:TLS131101 TVN131101:TVO131101 UFJ131101:UFK131101 UPF131101:UPG131101 UZB131101:UZC131101 VIX131101:VIY131101 VST131101:VSU131101 WCP131101:WCQ131101 WML131101:WMM131101 WWH131101:WWI131101 Z196637:AA196637 JV196637:JW196637 TR196637:TS196637 ADN196637:ADO196637 ANJ196637:ANK196637 AXF196637:AXG196637 BHB196637:BHC196637 BQX196637:BQY196637 CAT196637:CAU196637 CKP196637:CKQ196637 CUL196637:CUM196637 DEH196637:DEI196637 DOD196637:DOE196637 DXZ196637:DYA196637 EHV196637:EHW196637 ERR196637:ERS196637 FBN196637:FBO196637 FLJ196637:FLK196637 FVF196637:FVG196637 GFB196637:GFC196637 GOX196637:GOY196637 GYT196637:GYU196637 HIP196637:HIQ196637 HSL196637:HSM196637 ICH196637:ICI196637 IMD196637:IME196637 IVZ196637:IWA196637 JFV196637:JFW196637 JPR196637:JPS196637 JZN196637:JZO196637 KJJ196637:KJK196637 KTF196637:KTG196637 LDB196637:LDC196637 LMX196637:LMY196637 LWT196637:LWU196637 MGP196637:MGQ196637 MQL196637:MQM196637 NAH196637:NAI196637 NKD196637:NKE196637 NTZ196637:NUA196637 ODV196637:ODW196637 ONR196637:ONS196637 OXN196637:OXO196637 PHJ196637:PHK196637 PRF196637:PRG196637 QBB196637:QBC196637 QKX196637:QKY196637 QUT196637:QUU196637 REP196637:REQ196637 ROL196637:ROM196637 RYH196637:RYI196637 SID196637:SIE196637 SRZ196637:SSA196637 TBV196637:TBW196637 TLR196637:TLS196637 TVN196637:TVO196637 UFJ196637:UFK196637 UPF196637:UPG196637 UZB196637:UZC196637 VIX196637:VIY196637 VST196637:VSU196637 WCP196637:WCQ196637 WML196637:WMM196637 WWH196637:WWI196637 Z262173:AA262173 JV262173:JW262173 TR262173:TS262173 ADN262173:ADO262173 ANJ262173:ANK262173 AXF262173:AXG262173 BHB262173:BHC262173 BQX262173:BQY262173 CAT262173:CAU262173 CKP262173:CKQ262173 CUL262173:CUM262173 DEH262173:DEI262173 DOD262173:DOE262173 DXZ262173:DYA262173 EHV262173:EHW262173 ERR262173:ERS262173 FBN262173:FBO262173 FLJ262173:FLK262173 FVF262173:FVG262173 GFB262173:GFC262173 GOX262173:GOY262173 GYT262173:GYU262173 HIP262173:HIQ262173 HSL262173:HSM262173 ICH262173:ICI262173 IMD262173:IME262173 IVZ262173:IWA262173 JFV262173:JFW262173 JPR262173:JPS262173 JZN262173:JZO262173 KJJ262173:KJK262173 KTF262173:KTG262173 LDB262173:LDC262173 LMX262173:LMY262173 LWT262173:LWU262173 MGP262173:MGQ262173 MQL262173:MQM262173 NAH262173:NAI262173 NKD262173:NKE262173 NTZ262173:NUA262173 ODV262173:ODW262173 ONR262173:ONS262173 OXN262173:OXO262173 PHJ262173:PHK262173 PRF262173:PRG262173 QBB262173:QBC262173 QKX262173:QKY262173 QUT262173:QUU262173 REP262173:REQ262173 ROL262173:ROM262173 RYH262173:RYI262173 SID262173:SIE262173 SRZ262173:SSA262173 TBV262173:TBW262173 TLR262173:TLS262173 TVN262173:TVO262173 UFJ262173:UFK262173 UPF262173:UPG262173 UZB262173:UZC262173 VIX262173:VIY262173 VST262173:VSU262173 WCP262173:WCQ262173 WML262173:WMM262173 WWH262173:WWI262173 Z327709:AA327709 JV327709:JW327709 TR327709:TS327709 ADN327709:ADO327709 ANJ327709:ANK327709 AXF327709:AXG327709 BHB327709:BHC327709 BQX327709:BQY327709 CAT327709:CAU327709 CKP327709:CKQ327709 CUL327709:CUM327709 DEH327709:DEI327709 DOD327709:DOE327709 DXZ327709:DYA327709 EHV327709:EHW327709 ERR327709:ERS327709 FBN327709:FBO327709 FLJ327709:FLK327709 FVF327709:FVG327709 GFB327709:GFC327709 GOX327709:GOY327709 GYT327709:GYU327709 HIP327709:HIQ327709 HSL327709:HSM327709 ICH327709:ICI327709 IMD327709:IME327709 IVZ327709:IWA327709 JFV327709:JFW327709 JPR327709:JPS327709 JZN327709:JZO327709 KJJ327709:KJK327709 KTF327709:KTG327709 LDB327709:LDC327709 LMX327709:LMY327709 LWT327709:LWU327709 MGP327709:MGQ327709 MQL327709:MQM327709 NAH327709:NAI327709 NKD327709:NKE327709 NTZ327709:NUA327709 ODV327709:ODW327709 ONR327709:ONS327709 OXN327709:OXO327709 PHJ327709:PHK327709 PRF327709:PRG327709 QBB327709:QBC327709 QKX327709:QKY327709 QUT327709:QUU327709 REP327709:REQ327709 ROL327709:ROM327709 RYH327709:RYI327709 SID327709:SIE327709 SRZ327709:SSA327709 TBV327709:TBW327709 TLR327709:TLS327709 TVN327709:TVO327709 UFJ327709:UFK327709 UPF327709:UPG327709 UZB327709:UZC327709 VIX327709:VIY327709 VST327709:VSU327709 WCP327709:WCQ327709 WML327709:WMM327709 WWH327709:WWI327709 Z393245:AA393245 JV393245:JW393245 TR393245:TS393245 ADN393245:ADO393245 ANJ393245:ANK393245 AXF393245:AXG393245 BHB393245:BHC393245 BQX393245:BQY393245 CAT393245:CAU393245 CKP393245:CKQ393245 CUL393245:CUM393245 DEH393245:DEI393245 DOD393245:DOE393245 DXZ393245:DYA393245 EHV393245:EHW393245 ERR393245:ERS393245 FBN393245:FBO393245 FLJ393245:FLK393245 FVF393245:FVG393245 GFB393245:GFC393245 GOX393245:GOY393245 GYT393245:GYU393245 HIP393245:HIQ393245 HSL393245:HSM393245 ICH393245:ICI393245 IMD393245:IME393245 IVZ393245:IWA393245 JFV393245:JFW393245 JPR393245:JPS393245 JZN393245:JZO393245 KJJ393245:KJK393245 KTF393245:KTG393245 LDB393245:LDC393245 LMX393245:LMY393245 LWT393245:LWU393245 MGP393245:MGQ393245 MQL393245:MQM393245 NAH393245:NAI393245 NKD393245:NKE393245 NTZ393245:NUA393245 ODV393245:ODW393245 ONR393245:ONS393245 OXN393245:OXO393245 PHJ393245:PHK393245 PRF393245:PRG393245 QBB393245:QBC393245 QKX393245:QKY393245 QUT393245:QUU393245 REP393245:REQ393245 ROL393245:ROM393245 RYH393245:RYI393245 SID393245:SIE393245 SRZ393245:SSA393245 TBV393245:TBW393245 TLR393245:TLS393245 TVN393245:TVO393245 UFJ393245:UFK393245 UPF393245:UPG393245 UZB393245:UZC393245 VIX393245:VIY393245 VST393245:VSU393245 WCP393245:WCQ393245 WML393245:WMM393245 WWH393245:WWI393245 Z458781:AA458781 JV458781:JW458781 TR458781:TS458781 ADN458781:ADO458781 ANJ458781:ANK458781 AXF458781:AXG458781 BHB458781:BHC458781 BQX458781:BQY458781 CAT458781:CAU458781 CKP458781:CKQ458781 CUL458781:CUM458781 DEH458781:DEI458781 DOD458781:DOE458781 DXZ458781:DYA458781 EHV458781:EHW458781 ERR458781:ERS458781 FBN458781:FBO458781 FLJ458781:FLK458781 FVF458781:FVG458781 GFB458781:GFC458781 GOX458781:GOY458781 GYT458781:GYU458781 HIP458781:HIQ458781 HSL458781:HSM458781 ICH458781:ICI458781 IMD458781:IME458781 IVZ458781:IWA458781 JFV458781:JFW458781 JPR458781:JPS458781 JZN458781:JZO458781 KJJ458781:KJK458781 KTF458781:KTG458781 LDB458781:LDC458781 LMX458781:LMY458781 LWT458781:LWU458781 MGP458781:MGQ458781 MQL458781:MQM458781 NAH458781:NAI458781 NKD458781:NKE458781 NTZ458781:NUA458781 ODV458781:ODW458781 ONR458781:ONS458781 OXN458781:OXO458781 PHJ458781:PHK458781 PRF458781:PRG458781 QBB458781:QBC458781 QKX458781:QKY458781 QUT458781:QUU458781 REP458781:REQ458781 ROL458781:ROM458781 RYH458781:RYI458781 SID458781:SIE458781 SRZ458781:SSA458781 TBV458781:TBW458781 TLR458781:TLS458781 TVN458781:TVO458781 UFJ458781:UFK458781 UPF458781:UPG458781 UZB458781:UZC458781 VIX458781:VIY458781 VST458781:VSU458781 WCP458781:WCQ458781 WML458781:WMM458781 WWH458781:WWI458781 Z524317:AA524317 JV524317:JW524317 TR524317:TS524317 ADN524317:ADO524317 ANJ524317:ANK524317 AXF524317:AXG524317 BHB524317:BHC524317 BQX524317:BQY524317 CAT524317:CAU524317 CKP524317:CKQ524317 CUL524317:CUM524317 DEH524317:DEI524317 DOD524317:DOE524317 DXZ524317:DYA524317 EHV524317:EHW524317 ERR524317:ERS524317 FBN524317:FBO524317 FLJ524317:FLK524317 FVF524317:FVG524317 GFB524317:GFC524317 GOX524317:GOY524317 GYT524317:GYU524317 HIP524317:HIQ524317 HSL524317:HSM524317 ICH524317:ICI524317 IMD524317:IME524317 IVZ524317:IWA524317 JFV524317:JFW524317 JPR524317:JPS524317 JZN524317:JZO524317 KJJ524317:KJK524317 KTF524317:KTG524317 LDB524317:LDC524317 LMX524317:LMY524317 LWT524317:LWU524317 MGP524317:MGQ524317 MQL524317:MQM524317 NAH524317:NAI524317 NKD524317:NKE524317 NTZ524317:NUA524317 ODV524317:ODW524317 ONR524317:ONS524317 OXN524317:OXO524317 PHJ524317:PHK524317 PRF524317:PRG524317 QBB524317:QBC524317 QKX524317:QKY524317 QUT524317:QUU524317 REP524317:REQ524317 ROL524317:ROM524317 RYH524317:RYI524317 SID524317:SIE524317 SRZ524317:SSA524317 TBV524317:TBW524317 TLR524317:TLS524317 TVN524317:TVO524317 UFJ524317:UFK524317 UPF524317:UPG524317 UZB524317:UZC524317 VIX524317:VIY524317 VST524317:VSU524317 WCP524317:WCQ524317 WML524317:WMM524317 WWH524317:WWI524317 Z589853:AA589853 JV589853:JW589853 TR589853:TS589853 ADN589853:ADO589853 ANJ589853:ANK589853 AXF589853:AXG589853 BHB589853:BHC589853 BQX589853:BQY589853 CAT589853:CAU589853 CKP589853:CKQ589853 CUL589853:CUM589853 DEH589853:DEI589853 DOD589853:DOE589853 DXZ589853:DYA589853 EHV589853:EHW589853 ERR589853:ERS589853 FBN589853:FBO589853 FLJ589853:FLK589853 FVF589853:FVG589853 GFB589853:GFC589853 GOX589853:GOY589853 GYT589853:GYU589853 HIP589853:HIQ589853 HSL589853:HSM589853 ICH589853:ICI589853 IMD589853:IME589853 IVZ589853:IWA589853 JFV589853:JFW589853 JPR589853:JPS589853 JZN589853:JZO589853 KJJ589853:KJK589853 KTF589853:KTG589853 LDB589853:LDC589853 LMX589853:LMY589853 LWT589853:LWU589853 MGP589853:MGQ589853 MQL589853:MQM589853 NAH589853:NAI589853 NKD589853:NKE589853 NTZ589853:NUA589853 ODV589853:ODW589853 ONR589853:ONS589853 OXN589853:OXO589853 PHJ589853:PHK589853 PRF589853:PRG589853 QBB589853:QBC589853 QKX589853:QKY589853 QUT589853:QUU589853 REP589853:REQ589853 ROL589853:ROM589853 RYH589853:RYI589853 SID589853:SIE589853 SRZ589853:SSA589853 TBV589853:TBW589853 TLR589853:TLS589853 TVN589853:TVO589853 UFJ589853:UFK589853 UPF589853:UPG589853 UZB589853:UZC589853 VIX589853:VIY589853 VST589853:VSU589853 WCP589853:WCQ589853 WML589853:WMM589853 WWH589853:WWI589853 Z655389:AA655389 JV655389:JW655389 TR655389:TS655389 ADN655389:ADO655389 ANJ655389:ANK655389 AXF655389:AXG655389 BHB655389:BHC655389 BQX655389:BQY655389 CAT655389:CAU655389 CKP655389:CKQ655389 CUL655389:CUM655389 DEH655389:DEI655389 DOD655389:DOE655389 DXZ655389:DYA655389 EHV655389:EHW655389 ERR655389:ERS655389 FBN655389:FBO655389 FLJ655389:FLK655389 FVF655389:FVG655389 GFB655389:GFC655389 GOX655389:GOY655389 GYT655389:GYU655389 HIP655389:HIQ655389 HSL655389:HSM655389 ICH655389:ICI655389 IMD655389:IME655389 IVZ655389:IWA655389 JFV655389:JFW655389 JPR655389:JPS655389 JZN655389:JZO655389 KJJ655389:KJK655389 KTF655389:KTG655389 LDB655389:LDC655389 LMX655389:LMY655389 LWT655389:LWU655389 MGP655389:MGQ655389 MQL655389:MQM655389 NAH655389:NAI655389 NKD655389:NKE655389 NTZ655389:NUA655389 ODV655389:ODW655389 ONR655389:ONS655389 OXN655389:OXO655389 PHJ655389:PHK655389 PRF655389:PRG655389 QBB655389:QBC655389 QKX655389:QKY655389 QUT655389:QUU655389 REP655389:REQ655389 ROL655389:ROM655389 RYH655389:RYI655389 SID655389:SIE655389 SRZ655389:SSA655389 TBV655389:TBW655389 TLR655389:TLS655389 TVN655389:TVO655389 UFJ655389:UFK655389 UPF655389:UPG655389 UZB655389:UZC655389 VIX655389:VIY655389 VST655389:VSU655389 WCP655389:WCQ655389 WML655389:WMM655389 WWH655389:WWI655389 Z720925:AA720925 JV720925:JW720925 TR720925:TS720925 ADN720925:ADO720925 ANJ720925:ANK720925 AXF720925:AXG720925 BHB720925:BHC720925 BQX720925:BQY720925 CAT720925:CAU720925 CKP720925:CKQ720925 CUL720925:CUM720925 DEH720925:DEI720925 DOD720925:DOE720925 DXZ720925:DYA720925 EHV720925:EHW720925 ERR720925:ERS720925 FBN720925:FBO720925 FLJ720925:FLK720925 FVF720925:FVG720925 GFB720925:GFC720925 GOX720925:GOY720925 GYT720925:GYU720925 HIP720925:HIQ720925 HSL720925:HSM720925 ICH720925:ICI720925 IMD720925:IME720925 IVZ720925:IWA720925 JFV720925:JFW720925 JPR720925:JPS720925 JZN720925:JZO720925 KJJ720925:KJK720925 KTF720925:KTG720925 LDB720925:LDC720925 LMX720925:LMY720925 LWT720925:LWU720925 MGP720925:MGQ720925 MQL720925:MQM720925 NAH720925:NAI720925 NKD720925:NKE720925 NTZ720925:NUA720925 ODV720925:ODW720925 ONR720925:ONS720925 OXN720925:OXO720925 PHJ720925:PHK720925 PRF720925:PRG720925 QBB720925:QBC720925 QKX720925:QKY720925 QUT720925:QUU720925 REP720925:REQ720925 ROL720925:ROM720925 RYH720925:RYI720925 SID720925:SIE720925 SRZ720925:SSA720925 TBV720925:TBW720925 TLR720925:TLS720925 TVN720925:TVO720925 UFJ720925:UFK720925 UPF720925:UPG720925 UZB720925:UZC720925 VIX720925:VIY720925 VST720925:VSU720925 WCP720925:WCQ720925 WML720925:WMM720925 WWH720925:WWI720925 Z786461:AA786461 JV786461:JW786461 TR786461:TS786461 ADN786461:ADO786461 ANJ786461:ANK786461 AXF786461:AXG786461 BHB786461:BHC786461 BQX786461:BQY786461 CAT786461:CAU786461 CKP786461:CKQ786461 CUL786461:CUM786461 DEH786461:DEI786461 DOD786461:DOE786461 DXZ786461:DYA786461 EHV786461:EHW786461 ERR786461:ERS786461 FBN786461:FBO786461 FLJ786461:FLK786461 FVF786461:FVG786461 GFB786461:GFC786461 GOX786461:GOY786461 GYT786461:GYU786461 HIP786461:HIQ786461 HSL786461:HSM786461 ICH786461:ICI786461 IMD786461:IME786461 IVZ786461:IWA786461 JFV786461:JFW786461 JPR786461:JPS786461 JZN786461:JZO786461 KJJ786461:KJK786461 KTF786461:KTG786461 LDB786461:LDC786461 LMX786461:LMY786461 LWT786461:LWU786461 MGP786461:MGQ786461 MQL786461:MQM786461 NAH786461:NAI786461 NKD786461:NKE786461 NTZ786461:NUA786461 ODV786461:ODW786461 ONR786461:ONS786461 OXN786461:OXO786461 PHJ786461:PHK786461 PRF786461:PRG786461 QBB786461:QBC786461 QKX786461:QKY786461 QUT786461:QUU786461 REP786461:REQ786461 ROL786461:ROM786461 RYH786461:RYI786461 SID786461:SIE786461 SRZ786461:SSA786461 TBV786461:TBW786461 TLR786461:TLS786461 TVN786461:TVO786461 UFJ786461:UFK786461 UPF786461:UPG786461 UZB786461:UZC786461 VIX786461:VIY786461 VST786461:VSU786461 WCP786461:WCQ786461 WML786461:WMM786461 WWH786461:WWI786461 Z851997:AA851997 JV851997:JW851997 TR851997:TS851997 ADN851997:ADO851997 ANJ851997:ANK851997 AXF851997:AXG851997 BHB851997:BHC851997 BQX851997:BQY851997 CAT851997:CAU851997 CKP851997:CKQ851997 CUL851997:CUM851997 DEH851997:DEI851997 DOD851997:DOE851997 DXZ851997:DYA851997 EHV851997:EHW851997 ERR851997:ERS851997 FBN851997:FBO851997 FLJ851997:FLK851997 FVF851997:FVG851997 GFB851997:GFC851997 GOX851997:GOY851997 GYT851997:GYU851997 HIP851997:HIQ851997 HSL851997:HSM851997 ICH851997:ICI851997 IMD851997:IME851997 IVZ851997:IWA851997 JFV851997:JFW851997 JPR851997:JPS851997 JZN851997:JZO851997 KJJ851997:KJK851997 KTF851997:KTG851997 LDB851997:LDC851997 LMX851997:LMY851997 LWT851997:LWU851997 MGP851997:MGQ851997 MQL851997:MQM851997 NAH851997:NAI851997 NKD851997:NKE851997 NTZ851997:NUA851997 ODV851997:ODW851997 ONR851997:ONS851997 OXN851997:OXO851997 PHJ851997:PHK851997 PRF851997:PRG851997 QBB851997:QBC851997 QKX851997:QKY851997 QUT851997:QUU851997 REP851997:REQ851997 ROL851997:ROM851997 RYH851997:RYI851997 SID851997:SIE851997 SRZ851997:SSA851997 TBV851997:TBW851997 TLR851997:TLS851997 TVN851997:TVO851997 UFJ851997:UFK851997 UPF851997:UPG851997 UZB851997:UZC851997 VIX851997:VIY851997 VST851997:VSU851997 WCP851997:WCQ851997 WML851997:WMM851997 WWH851997:WWI851997 Z917533:AA917533 JV917533:JW917533 TR917533:TS917533 ADN917533:ADO917533 ANJ917533:ANK917533 AXF917533:AXG917533 BHB917533:BHC917533 BQX917533:BQY917533 CAT917533:CAU917533 CKP917533:CKQ917533 CUL917533:CUM917533 DEH917533:DEI917533 DOD917533:DOE917533 DXZ917533:DYA917533 EHV917533:EHW917533 ERR917533:ERS917533 FBN917533:FBO917533 FLJ917533:FLK917533 FVF917533:FVG917533 GFB917533:GFC917533 GOX917533:GOY917533 GYT917533:GYU917533 HIP917533:HIQ917533 HSL917533:HSM917533 ICH917533:ICI917533 IMD917533:IME917533 IVZ917533:IWA917533 JFV917533:JFW917533 JPR917533:JPS917533 JZN917533:JZO917533 KJJ917533:KJK917533 KTF917533:KTG917533 LDB917533:LDC917533 LMX917533:LMY917533 LWT917533:LWU917533 MGP917533:MGQ917533 MQL917533:MQM917533 NAH917533:NAI917533 NKD917533:NKE917533 NTZ917533:NUA917533 ODV917533:ODW917533 ONR917533:ONS917533 OXN917533:OXO917533 PHJ917533:PHK917533 PRF917533:PRG917533 QBB917533:QBC917533 QKX917533:QKY917533 QUT917533:QUU917533 REP917533:REQ917533 ROL917533:ROM917533 RYH917533:RYI917533 SID917533:SIE917533 SRZ917533:SSA917533 TBV917533:TBW917533 TLR917533:TLS917533 TVN917533:TVO917533 UFJ917533:UFK917533 UPF917533:UPG917533 UZB917533:UZC917533 VIX917533:VIY917533 VST917533:VSU917533 WCP917533:WCQ917533 WML917533:WMM917533 WWH917533:WWI917533 Z983069:AA983069 JV983069:JW983069 TR983069:TS983069 ADN983069:ADO983069 ANJ983069:ANK983069 AXF983069:AXG983069 BHB983069:BHC983069 BQX983069:BQY983069 CAT983069:CAU983069 CKP983069:CKQ983069 CUL983069:CUM983069 DEH983069:DEI983069 DOD983069:DOE983069 DXZ983069:DYA983069 EHV983069:EHW983069 ERR983069:ERS983069 FBN983069:FBO983069 FLJ983069:FLK983069 FVF983069:FVG983069 GFB983069:GFC983069 GOX983069:GOY983069 GYT983069:GYU983069 HIP983069:HIQ983069 HSL983069:HSM983069 ICH983069:ICI983069 IMD983069:IME983069 IVZ983069:IWA983069 JFV983069:JFW983069 JPR983069:JPS983069 JZN983069:JZO983069 KJJ983069:KJK983069 KTF983069:KTG983069 LDB983069:LDC983069 LMX983069:LMY983069 LWT983069:LWU983069 MGP983069:MGQ983069 MQL983069:MQM983069 NAH983069:NAI983069 NKD983069:NKE983069 NTZ983069:NUA983069 ODV983069:ODW983069 ONR983069:ONS983069 OXN983069:OXO983069 PHJ983069:PHK983069 PRF983069:PRG983069 QBB983069:QBC983069 QKX983069:QKY983069 QUT983069:QUU983069 REP983069:REQ983069 ROL983069:ROM983069 RYH983069:RYI983069 SID983069:SIE983069 SRZ983069:SSA983069 TBV983069:TBW983069 TLR983069:TLS983069 TVN983069:TVO983069 UFJ983069:UFK983069 UPF983069:UPG983069 UZB983069:UZC983069 VIX983069:VIY983069 VST983069:VSU983069 WCP983069:WCQ983069 WML983069:WMM983069 WWH983069:WWI983069 Z31:AA35 JV31:JW35 TR31:TS35 ADN31:ADO35 ANJ31:ANK35 AXF31:AXG35 BHB31:BHC35 BQX31:BQY35 CAT31:CAU35 CKP31:CKQ35 CUL31:CUM35 DEH31:DEI35 DOD31:DOE35 DXZ31:DYA35 EHV31:EHW35 ERR31:ERS35 FBN31:FBO35 FLJ31:FLK35 FVF31:FVG35 GFB31:GFC35 GOX31:GOY35 GYT31:GYU35 HIP31:HIQ35 HSL31:HSM35 ICH31:ICI35 IMD31:IME35 IVZ31:IWA35 JFV31:JFW35 JPR31:JPS35 JZN31:JZO35 KJJ31:KJK35 KTF31:KTG35 LDB31:LDC35 LMX31:LMY35 LWT31:LWU35 MGP31:MGQ35 MQL31:MQM35 NAH31:NAI35 NKD31:NKE35 NTZ31:NUA35 ODV31:ODW35 ONR31:ONS35 OXN31:OXO35 PHJ31:PHK35 PRF31:PRG35 QBB31:QBC35 QKX31:QKY35 QUT31:QUU35 REP31:REQ35 ROL31:ROM35 RYH31:RYI35 SID31:SIE35 SRZ31:SSA35 TBV31:TBW35 TLR31:TLS35 TVN31:TVO35 UFJ31:UFK35 UPF31:UPG35 UZB31:UZC35 VIX31:VIY35 VST31:VSU35 WCP31:WCQ35 WML31:WMM35 WWH31:WWI35 Z65567:AA65571 JV65567:JW65571 TR65567:TS65571 ADN65567:ADO65571 ANJ65567:ANK65571 AXF65567:AXG65571 BHB65567:BHC65571 BQX65567:BQY65571 CAT65567:CAU65571 CKP65567:CKQ65571 CUL65567:CUM65571 DEH65567:DEI65571 DOD65567:DOE65571 DXZ65567:DYA65571 EHV65567:EHW65571 ERR65567:ERS65571 FBN65567:FBO65571 FLJ65567:FLK65571 FVF65567:FVG65571 GFB65567:GFC65571 GOX65567:GOY65571 GYT65567:GYU65571 HIP65567:HIQ65571 HSL65567:HSM65571 ICH65567:ICI65571 IMD65567:IME65571 IVZ65567:IWA65571 JFV65567:JFW65571 JPR65567:JPS65571 JZN65567:JZO65571 KJJ65567:KJK65571 KTF65567:KTG65571 LDB65567:LDC65571 LMX65567:LMY65571 LWT65567:LWU65571 MGP65567:MGQ65571 MQL65567:MQM65571 NAH65567:NAI65571 NKD65567:NKE65571 NTZ65567:NUA65571 ODV65567:ODW65571 ONR65567:ONS65571 OXN65567:OXO65571 PHJ65567:PHK65571 PRF65567:PRG65571 QBB65567:QBC65571 QKX65567:QKY65571 QUT65567:QUU65571 REP65567:REQ65571 ROL65567:ROM65571 RYH65567:RYI65571 SID65567:SIE65571 SRZ65567:SSA65571 TBV65567:TBW65571 TLR65567:TLS65571 TVN65567:TVO65571 UFJ65567:UFK65571 UPF65567:UPG65571 UZB65567:UZC65571 VIX65567:VIY65571 VST65567:VSU65571 WCP65567:WCQ65571 WML65567:WMM65571 WWH65567:WWI65571 Z131103:AA131107 JV131103:JW131107 TR131103:TS131107 ADN131103:ADO131107 ANJ131103:ANK131107 AXF131103:AXG131107 BHB131103:BHC131107 BQX131103:BQY131107 CAT131103:CAU131107 CKP131103:CKQ131107 CUL131103:CUM131107 DEH131103:DEI131107 DOD131103:DOE131107 DXZ131103:DYA131107 EHV131103:EHW131107 ERR131103:ERS131107 FBN131103:FBO131107 FLJ131103:FLK131107 FVF131103:FVG131107 GFB131103:GFC131107 GOX131103:GOY131107 GYT131103:GYU131107 HIP131103:HIQ131107 HSL131103:HSM131107 ICH131103:ICI131107 IMD131103:IME131107 IVZ131103:IWA131107 JFV131103:JFW131107 JPR131103:JPS131107 JZN131103:JZO131107 KJJ131103:KJK131107 KTF131103:KTG131107 LDB131103:LDC131107 LMX131103:LMY131107 LWT131103:LWU131107 MGP131103:MGQ131107 MQL131103:MQM131107 NAH131103:NAI131107 NKD131103:NKE131107 NTZ131103:NUA131107 ODV131103:ODW131107 ONR131103:ONS131107 OXN131103:OXO131107 PHJ131103:PHK131107 PRF131103:PRG131107 QBB131103:QBC131107 QKX131103:QKY131107 QUT131103:QUU131107 REP131103:REQ131107 ROL131103:ROM131107 RYH131103:RYI131107 SID131103:SIE131107 SRZ131103:SSA131107 TBV131103:TBW131107 TLR131103:TLS131107 TVN131103:TVO131107 UFJ131103:UFK131107 UPF131103:UPG131107 UZB131103:UZC131107 VIX131103:VIY131107 VST131103:VSU131107 WCP131103:WCQ131107 WML131103:WMM131107 WWH131103:WWI131107 Z196639:AA196643 JV196639:JW196643 TR196639:TS196643 ADN196639:ADO196643 ANJ196639:ANK196643 AXF196639:AXG196643 BHB196639:BHC196643 BQX196639:BQY196643 CAT196639:CAU196643 CKP196639:CKQ196643 CUL196639:CUM196643 DEH196639:DEI196643 DOD196639:DOE196643 DXZ196639:DYA196643 EHV196639:EHW196643 ERR196639:ERS196643 FBN196639:FBO196643 FLJ196639:FLK196643 FVF196639:FVG196643 GFB196639:GFC196643 GOX196639:GOY196643 GYT196639:GYU196643 HIP196639:HIQ196643 HSL196639:HSM196643 ICH196639:ICI196643 IMD196639:IME196643 IVZ196639:IWA196643 JFV196639:JFW196643 JPR196639:JPS196643 JZN196639:JZO196643 KJJ196639:KJK196643 KTF196639:KTG196643 LDB196639:LDC196643 LMX196639:LMY196643 LWT196639:LWU196643 MGP196639:MGQ196643 MQL196639:MQM196643 NAH196639:NAI196643 NKD196639:NKE196643 NTZ196639:NUA196643 ODV196639:ODW196643 ONR196639:ONS196643 OXN196639:OXO196643 PHJ196639:PHK196643 PRF196639:PRG196643 QBB196639:QBC196643 QKX196639:QKY196643 QUT196639:QUU196643 REP196639:REQ196643 ROL196639:ROM196643 RYH196639:RYI196643 SID196639:SIE196643 SRZ196639:SSA196643 TBV196639:TBW196643 TLR196639:TLS196643 TVN196639:TVO196643 UFJ196639:UFK196643 UPF196639:UPG196643 UZB196639:UZC196643 VIX196639:VIY196643 VST196639:VSU196643 WCP196639:WCQ196643 WML196639:WMM196643 WWH196639:WWI196643 Z262175:AA262179 JV262175:JW262179 TR262175:TS262179 ADN262175:ADO262179 ANJ262175:ANK262179 AXF262175:AXG262179 BHB262175:BHC262179 BQX262175:BQY262179 CAT262175:CAU262179 CKP262175:CKQ262179 CUL262175:CUM262179 DEH262175:DEI262179 DOD262175:DOE262179 DXZ262175:DYA262179 EHV262175:EHW262179 ERR262175:ERS262179 FBN262175:FBO262179 FLJ262175:FLK262179 FVF262175:FVG262179 GFB262175:GFC262179 GOX262175:GOY262179 GYT262175:GYU262179 HIP262175:HIQ262179 HSL262175:HSM262179 ICH262175:ICI262179 IMD262175:IME262179 IVZ262175:IWA262179 JFV262175:JFW262179 JPR262175:JPS262179 JZN262175:JZO262179 KJJ262175:KJK262179 KTF262175:KTG262179 LDB262175:LDC262179 LMX262175:LMY262179 LWT262175:LWU262179 MGP262175:MGQ262179 MQL262175:MQM262179 NAH262175:NAI262179 NKD262175:NKE262179 NTZ262175:NUA262179 ODV262175:ODW262179 ONR262175:ONS262179 OXN262175:OXO262179 PHJ262175:PHK262179 PRF262175:PRG262179 QBB262175:QBC262179 QKX262175:QKY262179 QUT262175:QUU262179 REP262175:REQ262179 ROL262175:ROM262179 RYH262175:RYI262179 SID262175:SIE262179 SRZ262175:SSA262179 TBV262175:TBW262179 TLR262175:TLS262179 TVN262175:TVO262179 UFJ262175:UFK262179 UPF262175:UPG262179 UZB262175:UZC262179 VIX262175:VIY262179 VST262175:VSU262179 WCP262175:WCQ262179 WML262175:WMM262179 WWH262175:WWI262179 Z327711:AA327715 JV327711:JW327715 TR327711:TS327715 ADN327711:ADO327715 ANJ327711:ANK327715 AXF327711:AXG327715 BHB327711:BHC327715 BQX327711:BQY327715 CAT327711:CAU327715 CKP327711:CKQ327715 CUL327711:CUM327715 DEH327711:DEI327715 DOD327711:DOE327715 DXZ327711:DYA327715 EHV327711:EHW327715 ERR327711:ERS327715 FBN327711:FBO327715 FLJ327711:FLK327715 FVF327711:FVG327715 GFB327711:GFC327715 GOX327711:GOY327715 GYT327711:GYU327715 HIP327711:HIQ327715 HSL327711:HSM327715 ICH327711:ICI327715 IMD327711:IME327715 IVZ327711:IWA327715 JFV327711:JFW327715 JPR327711:JPS327715 JZN327711:JZO327715 KJJ327711:KJK327715 KTF327711:KTG327715 LDB327711:LDC327715 LMX327711:LMY327715 LWT327711:LWU327715 MGP327711:MGQ327715 MQL327711:MQM327715 NAH327711:NAI327715 NKD327711:NKE327715 NTZ327711:NUA327715 ODV327711:ODW327715 ONR327711:ONS327715 OXN327711:OXO327715 PHJ327711:PHK327715 PRF327711:PRG327715 QBB327711:QBC327715 QKX327711:QKY327715 QUT327711:QUU327715 REP327711:REQ327715 ROL327711:ROM327715 RYH327711:RYI327715 SID327711:SIE327715 SRZ327711:SSA327715 TBV327711:TBW327715 TLR327711:TLS327715 TVN327711:TVO327715 UFJ327711:UFK327715 UPF327711:UPG327715 UZB327711:UZC327715 VIX327711:VIY327715 VST327711:VSU327715 WCP327711:WCQ327715 WML327711:WMM327715 WWH327711:WWI327715 Z393247:AA393251 JV393247:JW393251 TR393247:TS393251 ADN393247:ADO393251 ANJ393247:ANK393251 AXF393247:AXG393251 BHB393247:BHC393251 BQX393247:BQY393251 CAT393247:CAU393251 CKP393247:CKQ393251 CUL393247:CUM393251 DEH393247:DEI393251 DOD393247:DOE393251 DXZ393247:DYA393251 EHV393247:EHW393251 ERR393247:ERS393251 FBN393247:FBO393251 FLJ393247:FLK393251 FVF393247:FVG393251 GFB393247:GFC393251 GOX393247:GOY393251 GYT393247:GYU393251 HIP393247:HIQ393251 HSL393247:HSM393251 ICH393247:ICI393251 IMD393247:IME393251 IVZ393247:IWA393251 JFV393247:JFW393251 JPR393247:JPS393251 JZN393247:JZO393251 KJJ393247:KJK393251 KTF393247:KTG393251 LDB393247:LDC393251 LMX393247:LMY393251 LWT393247:LWU393251 MGP393247:MGQ393251 MQL393247:MQM393251 NAH393247:NAI393251 NKD393247:NKE393251 NTZ393247:NUA393251 ODV393247:ODW393251 ONR393247:ONS393251 OXN393247:OXO393251 PHJ393247:PHK393251 PRF393247:PRG393251 QBB393247:QBC393251 QKX393247:QKY393251 QUT393247:QUU393251 REP393247:REQ393251 ROL393247:ROM393251 RYH393247:RYI393251 SID393247:SIE393251 SRZ393247:SSA393251 TBV393247:TBW393251 TLR393247:TLS393251 TVN393247:TVO393251 UFJ393247:UFK393251 UPF393247:UPG393251 UZB393247:UZC393251 VIX393247:VIY393251 VST393247:VSU393251 WCP393247:WCQ393251 WML393247:WMM393251 WWH393247:WWI393251 Z458783:AA458787 JV458783:JW458787 TR458783:TS458787 ADN458783:ADO458787 ANJ458783:ANK458787 AXF458783:AXG458787 BHB458783:BHC458787 BQX458783:BQY458787 CAT458783:CAU458787 CKP458783:CKQ458787 CUL458783:CUM458787 DEH458783:DEI458787 DOD458783:DOE458787 DXZ458783:DYA458787 EHV458783:EHW458787 ERR458783:ERS458787 FBN458783:FBO458787 FLJ458783:FLK458787 FVF458783:FVG458787 GFB458783:GFC458787 GOX458783:GOY458787 GYT458783:GYU458787 HIP458783:HIQ458787 HSL458783:HSM458787 ICH458783:ICI458787 IMD458783:IME458787 IVZ458783:IWA458787 JFV458783:JFW458787 JPR458783:JPS458787 JZN458783:JZO458787 KJJ458783:KJK458787 KTF458783:KTG458787 LDB458783:LDC458787 LMX458783:LMY458787 LWT458783:LWU458787 MGP458783:MGQ458787 MQL458783:MQM458787 NAH458783:NAI458787 NKD458783:NKE458787 NTZ458783:NUA458787 ODV458783:ODW458787 ONR458783:ONS458787 OXN458783:OXO458787 PHJ458783:PHK458787 PRF458783:PRG458787 QBB458783:QBC458787 QKX458783:QKY458787 QUT458783:QUU458787 REP458783:REQ458787 ROL458783:ROM458787 RYH458783:RYI458787 SID458783:SIE458787 SRZ458783:SSA458787 TBV458783:TBW458787 TLR458783:TLS458787 TVN458783:TVO458787 UFJ458783:UFK458787 UPF458783:UPG458787 UZB458783:UZC458787 VIX458783:VIY458787 VST458783:VSU458787 WCP458783:WCQ458787 WML458783:WMM458787 WWH458783:WWI458787 Z524319:AA524323 JV524319:JW524323 TR524319:TS524323 ADN524319:ADO524323 ANJ524319:ANK524323 AXF524319:AXG524323 BHB524319:BHC524323 BQX524319:BQY524323 CAT524319:CAU524323 CKP524319:CKQ524323 CUL524319:CUM524323 DEH524319:DEI524323 DOD524319:DOE524323 DXZ524319:DYA524323 EHV524319:EHW524323 ERR524319:ERS524323 FBN524319:FBO524323 FLJ524319:FLK524323 FVF524319:FVG524323 GFB524319:GFC524323 GOX524319:GOY524323 GYT524319:GYU524323 HIP524319:HIQ524323 HSL524319:HSM524323 ICH524319:ICI524323 IMD524319:IME524323 IVZ524319:IWA524323 JFV524319:JFW524323 JPR524319:JPS524323 JZN524319:JZO524323 KJJ524319:KJK524323 KTF524319:KTG524323 LDB524319:LDC524323 LMX524319:LMY524323 LWT524319:LWU524323 MGP524319:MGQ524323 MQL524319:MQM524323 NAH524319:NAI524323 NKD524319:NKE524323 NTZ524319:NUA524323 ODV524319:ODW524323 ONR524319:ONS524323 OXN524319:OXO524323 PHJ524319:PHK524323 PRF524319:PRG524323 QBB524319:QBC524323 QKX524319:QKY524323 QUT524319:QUU524323 REP524319:REQ524323 ROL524319:ROM524323 RYH524319:RYI524323 SID524319:SIE524323 SRZ524319:SSA524323 TBV524319:TBW524323 TLR524319:TLS524323 TVN524319:TVO524323 UFJ524319:UFK524323 UPF524319:UPG524323 UZB524319:UZC524323 VIX524319:VIY524323 VST524319:VSU524323 WCP524319:WCQ524323 WML524319:WMM524323 WWH524319:WWI524323 Z589855:AA589859 JV589855:JW589859 TR589855:TS589859 ADN589855:ADO589859 ANJ589855:ANK589859 AXF589855:AXG589859 BHB589855:BHC589859 BQX589855:BQY589859 CAT589855:CAU589859 CKP589855:CKQ589859 CUL589855:CUM589859 DEH589855:DEI589859 DOD589855:DOE589859 DXZ589855:DYA589859 EHV589855:EHW589859 ERR589855:ERS589859 FBN589855:FBO589859 FLJ589855:FLK589859 FVF589855:FVG589859 GFB589855:GFC589859 GOX589855:GOY589859 GYT589855:GYU589859 HIP589855:HIQ589859 HSL589855:HSM589859 ICH589855:ICI589859 IMD589855:IME589859 IVZ589855:IWA589859 JFV589855:JFW589859 JPR589855:JPS589859 JZN589855:JZO589859 KJJ589855:KJK589859 KTF589855:KTG589859 LDB589855:LDC589859 LMX589855:LMY589859 LWT589855:LWU589859 MGP589855:MGQ589859 MQL589855:MQM589859 NAH589855:NAI589859 NKD589855:NKE589859 NTZ589855:NUA589859 ODV589855:ODW589859 ONR589855:ONS589859 OXN589855:OXO589859 PHJ589855:PHK589859 PRF589855:PRG589859 QBB589855:QBC589859 QKX589855:QKY589859 QUT589855:QUU589859 REP589855:REQ589859 ROL589855:ROM589859 RYH589855:RYI589859 SID589855:SIE589859 SRZ589855:SSA589859 TBV589855:TBW589859 TLR589855:TLS589859 TVN589855:TVO589859 UFJ589855:UFK589859 UPF589855:UPG589859 UZB589855:UZC589859 VIX589855:VIY589859 VST589855:VSU589859 WCP589855:WCQ589859 WML589855:WMM589859 WWH589855:WWI589859 Z655391:AA655395 JV655391:JW655395 TR655391:TS655395 ADN655391:ADO655395 ANJ655391:ANK655395 AXF655391:AXG655395 BHB655391:BHC655395 BQX655391:BQY655395 CAT655391:CAU655395 CKP655391:CKQ655395 CUL655391:CUM655395 DEH655391:DEI655395 DOD655391:DOE655395 DXZ655391:DYA655395 EHV655391:EHW655395 ERR655391:ERS655395 FBN655391:FBO655395 FLJ655391:FLK655395 FVF655391:FVG655395 GFB655391:GFC655395 GOX655391:GOY655395 GYT655391:GYU655395 HIP655391:HIQ655395 HSL655391:HSM655395 ICH655391:ICI655395 IMD655391:IME655395 IVZ655391:IWA655395 JFV655391:JFW655395 JPR655391:JPS655395 JZN655391:JZO655395 KJJ655391:KJK655395 KTF655391:KTG655395 LDB655391:LDC655395 LMX655391:LMY655395 LWT655391:LWU655395 MGP655391:MGQ655395 MQL655391:MQM655395 NAH655391:NAI655395 NKD655391:NKE655395 NTZ655391:NUA655395 ODV655391:ODW655395 ONR655391:ONS655395 OXN655391:OXO655395 PHJ655391:PHK655395 PRF655391:PRG655395 QBB655391:QBC655395 QKX655391:QKY655395 QUT655391:QUU655395 REP655391:REQ655395 ROL655391:ROM655395 RYH655391:RYI655395 SID655391:SIE655395 SRZ655391:SSA655395 TBV655391:TBW655395 TLR655391:TLS655395 TVN655391:TVO655395 UFJ655391:UFK655395 UPF655391:UPG655395 UZB655391:UZC655395 VIX655391:VIY655395 VST655391:VSU655395 WCP655391:WCQ655395 WML655391:WMM655395 WWH655391:WWI655395 Z720927:AA720931 JV720927:JW720931 TR720927:TS720931 ADN720927:ADO720931 ANJ720927:ANK720931 AXF720927:AXG720931 BHB720927:BHC720931 BQX720927:BQY720931 CAT720927:CAU720931 CKP720927:CKQ720931 CUL720927:CUM720931 DEH720927:DEI720931 DOD720927:DOE720931 DXZ720927:DYA720931 EHV720927:EHW720931 ERR720927:ERS720931 FBN720927:FBO720931 FLJ720927:FLK720931 FVF720927:FVG720931 GFB720927:GFC720931 GOX720927:GOY720931 GYT720927:GYU720931 HIP720927:HIQ720931 HSL720927:HSM720931 ICH720927:ICI720931 IMD720927:IME720931 IVZ720927:IWA720931 JFV720927:JFW720931 JPR720927:JPS720931 JZN720927:JZO720931 KJJ720927:KJK720931 KTF720927:KTG720931 LDB720927:LDC720931 LMX720927:LMY720931 LWT720927:LWU720931 MGP720927:MGQ720931 MQL720927:MQM720931 NAH720927:NAI720931 NKD720927:NKE720931 NTZ720927:NUA720931 ODV720927:ODW720931 ONR720927:ONS720931 OXN720927:OXO720931 PHJ720927:PHK720931 PRF720927:PRG720931 QBB720927:QBC720931 QKX720927:QKY720931 QUT720927:QUU720931 REP720927:REQ720931 ROL720927:ROM720931 RYH720927:RYI720931 SID720927:SIE720931 SRZ720927:SSA720931 TBV720927:TBW720931 TLR720927:TLS720931 TVN720927:TVO720931 UFJ720927:UFK720931 UPF720927:UPG720931 UZB720927:UZC720931 VIX720927:VIY720931 VST720927:VSU720931 WCP720927:WCQ720931 WML720927:WMM720931 WWH720927:WWI720931 Z786463:AA786467 JV786463:JW786467 TR786463:TS786467 ADN786463:ADO786467 ANJ786463:ANK786467 AXF786463:AXG786467 BHB786463:BHC786467 BQX786463:BQY786467 CAT786463:CAU786467 CKP786463:CKQ786467 CUL786463:CUM786467 DEH786463:DEI786467 DOD786463:DOE786467 DXZ786463:DYA786467 EHV786463:EHW786467 ERR786463:ERS786467 FBN786463:FBO786467 FLJ786463:FLK786467 FVF786463:FVG786467 GFB786463:GFC786467 GOX786463:GOY786467 GYT786463:GYU786467 HIP786463:HIQ786467 HSL786463:HSM786467 ICH786463:ICI786467 IMD786463:IME786467 IVZ786463:IWA786467 JFV786463:JFW786467 JPR786463:JPS786467 JZN786463:JZO786467 KJJ786463:KJK786467 KTF786463:KTG786467 LDB786463:LDC786467 LMX786463:LMY786467 LWT786463:LWU786467 MGP786463:MGQ786467 MQL786463:MQM786467 NAH786463:NAI786467 NKD786463:NKE786467 NTZ786463:NUA786467 ODV786463:ODW786467 ONR786463:ONS786467 OXN786463:OXO786467 PHJ786463:PHK786467 PRF786463:PRG786467 QBB786463:QBC786467 QKX786463:QKY786467 QUT786463:QUU786467 REP786463:REQ786467 ROL786463:ROM786467 RYH786463:RYI786467 SID786463:SIE786467 SRZ786463:SSA786467 TBV786463:TBW786467 TLR786463:TLS786467 TVN786463:TVO786467 UFJ786463:UFK786467 UPF786463:UPG786467 UZB786463:UZC786467 VIX786463:VIY786467 VST786463:VSU786467 WCP786463:WCQ786467 WML786463:WMM786467 WWH786463:WWI786467 Z851999:AA852003 JV851999:JW852003 TR851999:TS852003 ADN851999:ADO852003 ANJ851999:ANK852003 AXF851999:AXG852003 BHB851999:BHC852003 BQX851999:BQY852003 CAT851999:CAU852003 CKP851999:CKQ852003 CUL851999:CUM852003 DEH851999:DEI852003 DOD851999:DOE852003 DXZ851999:DYA852003 EHV851999:EHW852003 ERR851999:ERS852003 FBN851999:FBO852003 FLJ851999:FLK852003 FVF851999:FVG852003 GFB851999:GFC852003 GOX851999:GOY852003 GYT851999:GYU852003 HIP851999:HIQ852003 HSL851999:HSM852003 ICH851999:ICI852003 IMD851999:IME852003 IVZ851999:IWA852003 JFV851999:JFW852003 JPR851999:JPS852003 JZN851999:JZO852003 KJJ851999:KJK852003 KTF851999:KTG852003 LDB851999:LDC852003 LMX851999:LMY852003 LWT851999:LWU852003 MGP851999:MGQ852003 MQL851999:MQM852003 NAH851999:NAI852003 NKD851999:NKE852003 NTZ851999:NUA852003 ODV851999:ODW852003 ONR851999:ONS852003 OXN851999:OXO852003 PHJ851999:PHK852003 PRF851999:PRG852003 QBB851999:QBC852003 QKX851999:QKY852003 QUT851999:QUU852003 REP851999:REQ852003 ROL851999:ROM852003 RYH851999:RYI852003 SID851999:SIE852003 SRZ851999:SSA852003 TBV851999:TBW852003 TLR851999:TLS852003 TVN851999:TVO852003 UFJ851999:UFK852003 UPF851999:UPG852003 UZB851999:UZC852003 VIX851999:VIY852003 VST851999:VSU852003 WCP851999:WCQ852003 WML851999:WMM852003 WWH851999:WWI852003 Z917535:AA917539 JV917535:JW917539 TR917535:TS917539 ADN917535:ADO917539 ANJ917535:ANK917539 AXF917535:AXG917539 BHB917535:BHC917539 BQX917535:BQY917539 CAT917535:CAU917539 CKP917535:CKQ917539 CUL917535:CUM917539 DEH917535:DEI917539 DOD917535:DOE917539 DXZ917535:DYA917539 EHV917535:EHW917539 ERR917535:ERS917539 FBN917535:FBO917539 FLJ917535:FLK917539 FVF917535:FVG917539 GFB917535:GFC917539 GOX917535:GOY917539 GYT917535:GYU917539 HIP917535:HIQ917539 HSL917535:HSM917539 ICH917535:ICI917539 IMD917535:IME917539 IVZ917535:IWA917539 JFV917535:JFW917539 JPR917535:JPS917539 JZN917535:JZO917539 KJJ917535:KJK917539 KTF917535:KTG917539 LDB917535:LDC917539 LMX917535:LMY917539 LWT917535:LWU917539 MGP917535:MGQ917539 MQL917535:MQM917539 NAH917535:NAI917539 NKD917535:NKE917539 NTZ917535:NUA917539 ODV917535:ODW917539 ONR917535:ONS917539 OXN917535:OXO917539 PHJ917535:PHK917539 PRF917535:PRG917539 QBB917535:QBC917539 QKX917535:QKY917539 QUT917535:QUU917539 REP917535:REQ917539 ROL917535:ROM917539 RYH917535:RYI917539 SID917535:SIE917539 SRZ917535:SSA917539 TBV917535:TBW917539 TLR917535:TLS917539 TVN917535:TVO917539 UFJ917535:UFK917539 UPF917535:UPG917539 UZB917535:UZC917539 VIX917535:VIY917539 VST917535:VSU917539 WCP917535:WCQ917539 WML917535:WMM917539 WWH917535:WWI917539 Z983071:AA983075 JV983071:JW983075 TR983071:TS983075 ADN983071:ADO983075 ANJ983071:ANK983075 AXF983071:AXG983075 BHB983071:BHC983075 BQX983071:BQY983075 CAT983071:CAU983075 CKP983071:CKQ983075 CUL983071:CUM983075 DEH983071:DEI983075 DOD983071:DOE983075 DXZ983071:DYA983075 EHV983071:EHW983075 ERR983071:ERS983075 FBN983071:FBO983075 FLJ983071:FLK983075 FVF983071:FVG983075 GFB983071:GFC983075 GOX983071:GOY983075 GYT983071:GYU983075 HIP983071:HIQ983075 HSL983071:HSM983075 ICH983071:ICI983075 IMD983071:IME983075 IVZ983071:IWA983075 JFV983071:JFW983075 JPR983071:JPS983075 JZN983071:JZO983075 KJJ983071:KJK983075 KTF983071:KTG983075 LDB983071:LDC983075 LMX983071:LMY983075 LWT983071:LWU983075 MGP983071:MGQ983075 MQL983071:MQM983075 NAH983071:NAI983075 NKD983071:NKE983075 NTZ983071:NUA983075 ODV983071:ODW983075 ONR983071:ONS983075 OXN983071:OXO983075 PHJ983071:PHK983075 PRF983071:PRG983075 QBB983071:QBC983075 QKX983071:QKY983075 QUT983071:QUU983075 REP983071:REQ983075 ROL983071:ROM983075 RYH983071:RYI983075 SID983071:SIE983075 SRZ983071:SSA983075 TBV983071:TBW983075 TLR983071:TLS983075 TVN983071:TVO983075 UFJ983071:UFK983075 UPF983071:UPG983075 UZB983071:UZC983075 VIX983071:VIY983075 VST983071:VSU983075 WCP983071:WCQ983075 WML983071:WMM983075 WWH983071:WWI983075" xr:uid="{200735C7-905F-45CB-8D15-79417EBD9E6C}">
      <formula1>$AK$28:$AK$29</formula1>
    </dataValidation>
    <dataValidation type="list" allowBlank="1" showInputMessage="1" showErrorMessage="1" sqref="Z15:AA23 JV15:JW23 TR15:TS23 ADN15:ADO23 ANJ15:ANK23 AXF15:AXG23 BHB15:BHC23 BQX15:BQY23 CAT15:CAU23 CKP15:CKQ23 CUL15:CUM23 DEH15:DEI23 DOD15:DOE23 DXZ15:DYA23 EHV15:EHW23 ERR15:ERS23 FBN15:FBO23 FLJ15:FLK23 FVF15:FVG23 GFB15:GFC23 GOX15:GOY23 GYT15:GYU23 HIP15:HIQ23 HSL15:HSM23 ICH15:ICI23 IMD15:IME23 IVZ15:IWA23 JFV15:JFW23 JPR15:JPS23 JZN15:JZO23 KJJ15:KJK23 KTF15:KTG23 LDB15:LDC23 LMX15:LMY23 LWT15:LWU23 MGP15:MGQ23 MQL15:MQM23 NAH15:NAI23 NKD15:NKE23 NTZ15:NUA23 ODV15:ODW23 ONR15:ONS23 OXN15:OXO23 PHJ15:PHK23 PRF15:PRG23 QBB15:QBC23 QKX15:QKY23 QUT15:QUU23 REP15:REQ23 ROL15:ROM23 RYH15:RYI23 SID15:SIE23 SRZ15:SSA23 TBV15:TBW23 TLR15:TLS23 TVN15:TVO23 UFJ15:UFK23 UPF15:UPG23 UZB15:UZC23 VIX15:VIY23 VST15:VSU23 WCP15:WCQ23 WML15:WMM23 WWH15:WWI23 Z65551:AA65559 JV65551:JW65559 TR65551:TS65559 ADN65551:ADO65559 ANJ65551:ANK65559 AXF65551:AXG65559 BHB65551:BHC65559 BQX65551:BQY65559 CAT65551:CAU65559 CKP65551:CKQ65559 CUL65551:CUM65559 DEH65551:DEI65559 DOD65551:DOE65559 DXZ65551:DYA65559 EHV65551:EHW65559 ERR65551:ERS65559 FBN65551:FBO65559 FLJ65551:FLK65559 FVF65551:FVG65559 GFB65551:GFC65559 GOX65551:GOY65559 GYT65551:GYU65559 HIP65551:HIQ65559 HSL65551:HSM65559 ICH65551:ICI65559 IMD65551:IME65559 IVZ65551:IWA65559 JFV65551:JFW65559 JPR65551:JPS65559 JZN65551:JZO65559 KJJ65551:KJK65559 KTF65551:KTG65559 LDB65551:LDC65559 LMX65551:LMY65559 LWT65551:LWU65559 MGP65551:MGQ65559 MQL65551:MQM65559 NAH65551:NAI65559 NKD65551:NKE65559 NTZ65551:NUA65559 ODV65551:ODW65559 ONR65551:ONS65559 OXN65551:OXO65559 PHJ65551:PHK65559 PRF65551:PRG65559 QBB65551:QBC65559 QKX65551:QKY65559 QUT65551:QUU65559 REP65551:REQ65559 ROL65551:ROM65559 RYH65551:RYI65559 SID65551:SIE65559 SRZ65551:SSA65559 TBV65551:TBW65559 TLR65551:TLS65559 TVN65551:TVO65559 UFJ65551:UFK65559 UPF65551:UPG65559 UZB65551:UZC65559 VIX65551:VIY65559 VST65551:VSU65559 WCP65551:WCQ65559 WML65551:WMM65559 WWH65551:WWI65559 Z131087:AA131095 JV131087:JW131095 TR131087:TS131095 ADN131087:ADO131095 ANJ131087:ANK131095 AXF131087:AXG131095 BHB131087:BHC131095 BQX131087:BQY131095 CAT131087:CAU131095 CKP131087:CKQ131095 CUL131087:CUM131095 DEH131087:DEI131095 DOD131087:DOE131095 DXZ131087:DYA131095 EHV131087:EHW131095 ERR131087:ERS131095 FBN131087:FBO131095 FLJ131087:FLK131095 FVF131087:FVG131095 GFB131087:GFC131095 GOX131087:GOY131095 GYT131087:GYU131095 HIP131087:HIQ131095 HSL131087:HSM131095 ICH131087:ICI131095 IMD131087:IME131095 IVZ131087:IWA131095 JFV131087:JFW131095 JPR131087:JPS131095 JZN131087:JZO131095 KJJ131087:KJK131095 KTF131087:KTG131095 LDB131087:LDC131095 LMX131087:LMY131095 LWT131087:LWU131095 MGP131087:MGQ131095 MQL131087:MQM131095 NAH131087:NAI131095 NKD131087:NKE131095 NTZ131087:NUA131095 ODV131087:ODW131095 ONR131087:ONS131095 OXN131087:OXO131095 PHJ131087:PHK131095 PRF131087:PRG131095 QBB131087:QBC131095 QKX131087:QKY131095 QUT131087:QUU131095 REP131087:REQ131095 ROL131087:ROM131095 RYH131087:RYI131095 SID131087:SIE131095 SRZ131087:SSA131095 TBV131087:TBW131095 TLR131087:TLS131095 TVN131087:TVO131095 UFJ131087:UFK131095 UPF131087:UPG131095 UZB131087:UZC131095 VIX131087:VIY131095 VST131087:VSU131095 WCP131087:WCQ131095 WML131087:WMM131095 WWH131087:WWI131095 Z196623:AA196631 JV196623:JW196631 TR196623:TS196631 ADN196623:ADO196631 ANJ196623:ANK196631 AXF196623:AXG196631 BHB196623:BHC196631 BQX196623:BQY196631 CAT196623:CAU196631 CKP196623:CKQ196631 CUL196623:CUM196631 DEH196623:DEI196631 DOD196623:DOE196631 DXZ196623:DYA196631 EHV196623:EHW196631 ERR196623:ERS196631 FBN196623:FBO196631 FLJ196623:FLK196631 FVF196623:FVG196631 GFB196623:GFC196631 GOX196623:GOY196631 GYT196623:GYU196631 HIP196623:HIQ196631 HSL196623:HSM196631 ICH196623:ICI196631 IMD196623:IME196631 IVZ196623:IWA196631 JFV196623:JFW196631 JPR196623:JPS196631 JZN196623:JZO196631 KJJ196623:KJK196631 KTF196623:KTG196631 LDB196623:LDC196631 LMX196623:LMY196631 LWT196623:LWU196631 MGP196623:MGQ196631 MQL196623:MQM196631 NAH196623:NAI196631 NKD196623:NKE196631 NTZ196623:NUA196631 ODV196623:ODW196631 ONR196623:ONS196631 OXN196623:OXO196631 PHJ196623:PHK196631 PRF196623:PRG196631 QBB196623:QBC196631 QKX196623:QKY196631 QUT196623:QUU196631 REP196623:REQ196631 ROL196623:ROM196631 RYH196623:RYI196631 SID196623:SIE196631 SRZ196623:SSA196631 TBV196623:TBW196631 TLR196623:TLS196631 TVN196623:TVO196631 UFJ196623:UFK196631 UPF196623:UPG196631 UZB196623:UZC196631 VIX196623:VIY196631 VST196623:VSU196631 WCP196623:WCQ196631 WML196623:WMM196631 WWH196623:WWI196631 Z262159:AA262167 JV262159:JW262167 TR262159:TS262167 ADN262159:ADO262167 ANJ262159:ANK262167 AXF262159:AXG262167 BHB262159:BHC262167 BQX262159:BQY262167 CAT262159:CAU262167 CKP262159:CKQ262167 CUL262159:CUM262167 DEH262159:DEI262167 DOD262159:DOE262167 DXZ262159:DYA262167 EHV262159:EHW262167 ERR262159:ERS262167 FBN262159:FBO262167 FLJ262159:FLK262167 FVF262159:FVG262167 GFB262159:GFC262167 GOX262159:GOY262167 GYT262159:GYU262167 HIP262159:HIQ262167 HSL262159:HSM262167 ICH262159:ICI262167 IMD262159:IME262167 IVZ262159:IWA262167 JFV262159:JFW262167 JPR262159:JPS262167 JZN262159:JZO262167 KJJ262159:KJK262167 KTF262159:KTG262167 LDB262159:LDC262167 LMX262159:LMY262167 LWT262159:LWU262167 MGP262159:MGQ262167 MQL262159:MQM262167 NAH262159:NAI262167 NKD262159:NKE262167 NTZ262159:NUA262167 ODV262159:ODW262167 ONR262159:ONS262167 OXN262159:OXO262167 PHJ262159:PHK262167 PRF262159:PRG262167 QBB262159:QBC262167 QKX262159:QKY262167 QUT262159:QUU262167 REP262159:REQ262167 ROL262159:ROM262167 RYH262159:RYI262167 SID262159:SIE262167 SRZ262159:SSA262167 TBV262159:TBW262167 TLR262159:TLS262167 TVN262159:TVO262167 UFJ262159:UFK262167 UPF262159:UPG262167 UZB262159:UZC262167 VIX262159:VIY262167 VST262159:VSU262167 WCP262159:WCQ262167 WML262159:WMM262167 WWH262159:WWI262167 Z327695:AA327703 JV327695:JW327703 TR327695:TS327703 ADN327695:ADO327703 ANJ327695:ANK327703 AXF327695:AXG327703 BHB327695:BHC327703 BQX327695:BQY327703 CAT327695:CAU327703 CKP327695:CKQ327703 CUL327695:CUM327703 DEH327695:DEI327703 DOD327695:DOE327703 DXZ327695:DYA327703 EHV327695:EHW327703 ERR327695:ERS327703 FBN327695:FBO327703 FLJ327695:FLK327703 FVF327695:FVG327703 GFB327695:GFC327703 GOX327695:GOY327703 GYT327695:GYU327703 HIP327695:HIQ327703 HSL327695:HSM327703 ICH327695:ICI327703 IMD327695:IME327703 IVZ327695:IWA327703 JFV327695:JFW327703 JPR327695:JPS327703 JZN327695:JZO327703 KJJ327695:KJK327703 KTF327695:KTG327703 LDB327695:LDC327703 LMX327695:LMY327703 LWT327695:LWU327703 MGP327695:MGQ327703 MQL327695:MQM327703 NAH327695:NAI327703 NKD327695:NKE327703 NTZ327695:NUA327703 ODV327695:ODW327703 ONR327695:ONS327703 OXN327695:OXO327703 PHJ327695:PHK327703 PRF327695:PRG327703 QBB327695:QBC327703 QKX327695:QKY327703 QUT327695:QUU327703 REP327695:REQ327703 ROL327695:ROM327703 RYH327695:RYI327703 SID327695:SIE327703 SRZ327695:SSA327703 TBV327695:TBW327703 TLR327695:TLS327703 TVN327695:TVO327703 UFJ327695:UFK327703 UPF327695:UPG327703 UZB327695:UZC327703 VIX327695:VIY327703 VST327695:VSU327703 WCP327695:WCQ327703 WML327695:WMM327703 WWH327695:WWI327703 Z393231:AA393239 JV393231:JW393239 TR393231:TS393239 ADN393231:ADO393239 ANJ393231:ANK393239 AXF393231:AXG393239 BHB393231:BHC393239 BQX393231:BQY393239 CAT393231:CAU393239 CKP393231:CKQ393239 CUL393231:CUM393239 DEH393231:DEI393239 DOD393231:DOE393239 DXZ393231:DYA393239 EHV393231:EHW393239 ERR393231:ERS393239 FBN393231:FBO393239 FLJ393231:FLK393239 FVF393231:FVG393239 GFB393231:GFC393239 GOX393231:GOY393239 GYT393231:GYU393239 HIP393231:HIQ393239 HSL393231:HSM393239 ICH393231:ICI393239 IMD393231:IME393239 IVZ393231:IWA393239 JFV393231:JFW393239 JPR393231:JPS393239 JZN393231:JZO393239 KJJ393231:KJK393239 KTF393231:KTG393239 LDB393231:LDC393239 LMX393231:LMY393239 LWT393231:LWU393239 MGP393231:MGQ393239 MQL393231:MQM393239 NAH393231:NAI393239 NKD393231:NKE393239 NTZ393231:NUA393239 ODV393231:ODW393239 ONR393231:ONS393239 OXN393231:OXO393239 PHJ393231:PHK393239 PRF393231:PRG393239 QBB393231:QBC393239 QKX393231:QKY393239 QUT393231:QUU393239 REP393231:REQ393239 ROL393231:ROM393239 RYH393231:RYI393239 SID393231:SIE393239 SRZ393231:SSA393239 TBV393231:TBW393239 TLR393231:TLS393239 TVN393231:TVO393239 UFJ393231:UFK393239 UPF393231:UPG393239 UZB393231:UZC393239 VIX393231:VIY393239 VST393231:VSU393239 WCP393231:WCQ393239 WML393231:WMM393239 WWH393231:WWI393239 Z458767:AA458775 JV458767:JW458775 TR458767:TS458775 ADN458767:ADO458775 ANJ458767:ANK458775 AXF458767:AXG458775 BHB458767:BHC458775 BQX458767:BQY458775 CAT458767:CAU458775 CKP458767:CKQ458775 CUL458767:CUM458775 DEH458767:DEI458775 DOD458767:DOE458775 DXZ458767:DYA458775 EHV458767:EHW458775 ERR458767:ERS458775 FBN458767:FBO458775 FLJ458767:FLK458775 FVF458767:FVG458775 GFB458767:GFC458775 GOX458767:GOY458775 GYT458767:GYU458775 HIP458767:HIQ458775 HSL458767:HSM458775 ICH458767:ICI458775 IMD458767:IME458775 IVZ458767:IWA458775 JFV458767:JFW458775 JPR458767:JPS458775 JZN458767:JZO458775 KJJ458767:KJK458775 KTF458767:KTG458775 LDB458767:LDC458775 LMX458767:LMY458775 LWT458767:LWU458775 MGP458767:MGQ458775 MQL458767:MQM458775 NAH458767:NAI458775 NKD458767:NKE458775 NTZ458767:NUA458775 ODV458767:ODW458775 ONR458767:ONS458775 OXN458767:OXO458775 PHJ458767:PHK458775 PRF458767:PRG458775 QBB458767:QBC458775 QKX458767:QKY458775 QUT458767:QUU458775 REP458767:REQ458775 ROL458767:ROM458775 RYH458767:RYI458775 SID458767:SIE458775 SRZ458767:SSA458775 TBV458767:TBW458775 TLR458767:TLS458775 TVN458767:TVO458775 UFJ458767:UFK458775 UPF458767:UPG458775 UZB458767:UZC458775 VIX458767:VIY458775 VST458767:VSU458775 WCP458767:WCQ458775 WML458767:WMM458775 WWH458767:WWI458775 Z524303:AA524311 JV524303:JW524311 TR524303:TS524311 ADN524303:ADO524311 ANJ524303:ANK524311 AXF524303:AXG524311 BHB524303:BHC524311 BQX524303:BQY524311 CAT524303:CAU524311 CKP524303:CKQ524311 CUL524303:CUM524311 DEH524303:DEI524311 DOD524303:DOE524311 DXZ524303:DYA524311 EHV524303:EHW524311 ERR524303:ERS524311 FBN524303:FBO524311 FLJ524303:FLK524311 FVF524303:FVG524311 GFB524303:GFC524311 GOX524303:GOY524311 GYT524303:GYU524311 HIP524303:HIQ524311 HSL524303:HSM524311 ICH524303:ICI524311 IMD524303:IME524311 IVZ524303:IWA524311 JFV524303:JFW524311 JPR524303:JPS524311 JZN524303:JZO524311 KJJ524303:KJK524311 KTF524303:KTG524311 LDB524303:LDC524311 LMX524303:LMY524311 LWT524303:LWU524311 MGP524303:MGQ524311 MQL524303:MQM524311 NAH524303:NAI524311 NKD524303:NKE524311 NTZ524303:NUA524311 ODV524303:ODW524311 ONR524303:ONS524311 OXN524303:OXO524311 PHJ524303:PHK524311 PRF524303:PRG524311 QBB524303:QBC524311 QKX524303:QKY524311 QUT524303:QUU524311 REP524303:REQ524311 ROL524303:ROM524311 RYH524303:RYI524311 SID524303:SIE524311 SRZ524303:SSA524311 TBV524303:TBW524311 TLR524303:TLS524311 TVN524303:TVO524311 UFJ524303:UFK524311 UPF524303:UPG524311 UZB524303:UZC524311 VIX524303:VIY524311 VST524303:VSU524311 WCP524303:WCQ524311 WML524303:WMM524311 WWH524303:WWI524311 Z589839:AA589847 JV589839:JW589847 TR589839:TS589847 ADN589839:ADO589847 ANJ589839:ANK589847 AXF589839:AXG589847 BHB589839:BHC589847 BQX589839:BQY589847 CAT589839:CAU589847 CKP589839:CKQ589847 CUL589839:CUM589847 DEH589839:DEI589847 DOD589839:DOE589847 DXZ589839:DYA589847 EHV589839:EHW589847 ERR589839:ERS589847 FBN589839:FBO589847 FLJ589839:FLK589847 FVF589839:FVG589847 GFB589839:GFC589847 GOX589839:GOY589847 GYT589839:GYU589847 HIP589839:HIQ589847 HSL589839:HSM589847 ICH589839:ICI589847 IMD589839:IME589847 IVZ589839:IWA589847 JFV589839:JFW589847 JPR589839:JPS589847 JZN589839:JZO589847 KJJ589839:KJK589847 KTF589839:KTG589847 LDB589839:LDC589847 LMX589839:LMY589847 LWT589839:LWU589847 MGP589839:MGQ589847 MQL589839:MQM589847 NAH589839:NAI589847 NKD589839:NKE589847 NTZ589839:NUA589847 ODV589839:ODW589847 ONR589839:ONS589847 OXN589839:OXO589847 PHJ589839:PHK589847 PRF589839:PRG589847 QBB589839:QBC589847 QKX589839:QKY589847 QUT589839:QUU589847 REP589839:REQ589847 ROL589839:ROM589847 RYH589839:RYI589847 SID589839:SIE589847 SRZ589839:SSA589847 TBV589839:TBW589847 TLR589839:TLS589847 TVN589839:TVO589847 UFJ589839:UFK589847 UPF589839:UPG589847 UZB589839:UZC589847 VIX589839:VIY589847 VST589839:VSU589847 WCP589839:WCQ589847 WML589839:WMM589847 WWH589839:WWI589847 Z655375:AA655383 JV655375:JW655383 TR655375:TS655383 ADN655375:ADO655383 ANJ655375:ANK655383 AXF655375:AXG655383 BHB655375:BHC655383 BQX655375:BQY655383 CAT655375:CAU655383 CKP655375:CKQ655383 CUL655375:CUM655383 DEH655375:DEI655383 DOD655375:DOE655383 DXZ655375:DYA655383 EHV655375:EHW655383 ERR655375:ERS655383 FBN655375:FBO655383 FLJ655375:FLK655383 FVF655375:FVG655383 GFB655375:GFC655383 GOX655375:GOY655383 GYT655375:GYU655383 HIP655375:HIQ655383 HSL655375:HSM655383 ICH655375:ICI655383 IMD655375:IME655383 IVZ655375:IWA655383 JFV655375:JFW655383 JPR655375:JPS655383 JZN655375:JZO655383 KJJ655375:KJK655383 KTF655375:KTG655383 LDB655375:LDC655383 LMX655375:LMY655383 LWT655375:LWU655383 MGP655375:MGQ655383 MQL655375:MQM655383 NAH655375:NAI655383 NKD655375:NKE655383 NTZ655375:NUA655383 ODV655375:ODW655383 ONR655375:ONS655383 OXN655375:OXO655383 PHJ655375:PHK655383 PRF655375:PRG655383 QBB655375:QBC655383 QKX655375:QKY655383 QUT655375:QUU655383 REP655375:REQ655383 ROL655375:ROM655383 RYH655375:RYI655383 SID655375:SIE655383 SRZ655375:SSA655383 TBV655375:TBW655383 TLR655375:TLS655383 TVN655375:TVO655383 UFJ655375:UFK655383 UPF655375:UPG655383 UZB655375:UZC655383 VIX655375:VIY655383 VST655375:VSU655383 WCP655375:WCQ655383 WML655375:WMM655383 WWH655375:WWI655383 Z720911:AA720919 JV720911:JW720919 TR720911:TS720919 ADN720911:ADO720919 ANJ720911:ANK720919 AXF720911:AXG720919 BHB720911:BHC720919 BQX720911:BQY720919 CAT720911:CAU720919 CKP720911:CKQ720919 CUL720911:CUM720919 DEH720911:DEI720919 DOD720911:DOE720919 DXZ720911:DYA720919 EHV720911:EHW720919 ERR720911:ERS720919 FBN720911:FBO720919 FLJ720911:FLK720919 FVF720911:FVG720919 GFB720911:GFC720919 GOX720911:GOY720919 GYT720911:GYU720919 HIP720911:HIQ720919 HSL720911:HSM720919 ICH720911:ICI720919 IMD720911:IME720919 IVZ720911:IWA720919 JFV720911:JFW720919 JPR720911:JPS720919 JZN720911:JZO720919 KJJ720911:KJK720919 KTF720911:KTG720919 LDB720911:LDC720919 LMX720911:LMY720919 LWT720911:LWU720919 MGP720911:MGQ720919 MQL720911:MQM720919 NAH720911:NAI720919 NKD720911:NKE720919 NTZ720911:NUA720919 ODV720911:ODW720919 ONR720911:ONS720919 OXN720911:OXO720919 PHJ720911:PHK720919 PRF720911:PRG720919 QBB720911:QBC720919 QKX720911:QKY720919 QUT720911:QUU720919 REP720911:REQ720919 ROL720911:ROM720919 RYH720911:RYI720919 SID720911:SIE720919 SRZ720911:SSA720919 TBV720911:TBW720919 TLR720911:TLS720919 TVN720911:TVO720919 UFJ720911:UFK720919 UPF720911:UPG720919 UZB720911:UZC720919 VIX720911:VIY720919 VST720911:VSU720919 WCP720911:WCQ720919 WML720911:WMM720919 WWH720911:WWI720919 Z786447:AA786455 JV786447:JW786455 TR786447:TS786455 ADN786447:ADO786455 ANJ786447:ANK786455 AXF786447:AXG786455 BHB786447:BHC786455 BQX786447:BQY786455 CAT786447:CAU786455 CKP786447:CKQ786455 CUL786447:CUM786455 DEH786447:DEI786455 DOD786447:DOE786455 DXZ786447:DYA786455 EHV786447:EHW786455 ERR786447:ERS786455 FBN786447:FBO786455 FLJ786447:FLK786455 FVF786447:FVG786455 GFB786447:GFC786455 GOX786447:GOY786455 GYT786447:GYU786455 HIP786447:HIQ786455 HSL786447:HSM786455 ICH786447:ICI786455 IMD786447:IME786455 IVZ786447:IWA786455 JFV786447:JFW786455 JPR786447:JPS786455 JZN786447:JZO786455 KJJ786447:KJK786455 KTF786447:KTG786455 LDB786447:LDC786455 LMX786447:LMY786455 LWT786447:LWU786455 MGP786447:MGQ786455 MQL786447:MQM786455 NAH786447:NAI786455 NKD786447:NKE786455 NTZ786447:NUA786455 ODV786447:ODW786455 ONR786447:ONS786455 OXN786447:OXO786455 PHJ786447:PHK786455 PRF786447:PRG786455 QBB786447:QBC786455 QKX786447:QKY786455 QUT786447:QUU786455 REP786447:REQ786455 ROL786447:ROM786455 RYH786447:RYI786455 SID786447:SIE786455 SRZ786447:SSA786455 TBV786447:TBW786455 TLR786447:TLS786455 TVN786447:TVO786455 UFJ786447:UFK786455 UPF786447:UPG786455 UZB786447:UZC786455 VIX786447:VIY786455 VST786447:VSU786455 WCP786447:WCQ786455 WML786447:WMM786455 WWH786447:WWI786455 Z851983:AA851991 JV851983:JW851991 TR851983:TS851991 ADN851983:ADO851991 ANJ851983:ANK851991 AXF851983:AXG851991 BHB851983:BHC851991 BQX851983:BQY851991 CAT851983:CAU851991 CKP851983:CKQ851991 CUL851983:CUM851991 DEH851983:DEI851991 DOD851983:DOE851991 DXZ851983:DYA851991 EHV851983:EHW851991 ERR851983:ERS851991 FBN851983:FBO851991 FLJ851983:FLK851991 FVF851983:FVG851991 GFB851983:GFC851991 GOX851983:GOY851991 GYT851983:GYU851991 HIP851983:HIQ851991 HSL851983:HSM851991 ICH851983:ICI851991 IMD851983:IME851991 IVZ851983:IWA851991 JFV851983:JFW851991 JPR851983:JPS851991 JZN851983:JZO851991 KJJ851983:KJK851991 KTF851983:KTG851991 LDB851983:LDC851991 LMX851983:LMY851991 LWT851983:LWU851991 MGP851983:MGQ851991 MQL851983:MQM851991 NAH851983:NAI851991 NKD851983:NKE851991 NTZ851983:NUA851991 ODV851983:ODW851991 ONR851983:ONS851991 OXN851983:OXO851991 PHJ851983:PHK851991 PRF851983:PRG851991 QBB851983:QBC851991 QKX851983:QKY851991 QUT851983:QUU851991 REP851983:REQ851991 ROL851983:ROM851991 RYH851983:RYI851991 SID851983:SIE851991 SRZ851983:SSA851991 TBV851983:TBW851991 TLR851983:TLS851991 TVN851983:TVO851991 UFJ851983:UFK851991 UPF851983:UPG851991 UZB851983:UZC851991 VIX851983:VIY851991 VST851983:VSU851991 WCP851983:WCQ851991 WML851983:WMM851991 WWH851983:WWI851991 Z917519:AA917527 JV917519:JW917527 TR917519:TS917527 ADN917519:ADO917527 ANJ917519:ANK917527 AXF917519:AXG917527 BHB917519:BHC917527 BQX917519:BQY917527 CAT917519:CAU917527 CKP917519:CKQ917527 CUL917519:CUM917527 DEH917519:DEI917527 DOD917519:DOE917527 DXZ917519:DYA917527 EHV917519:EHW917527 ERR917519:ERS917527 FBN917519:FBO917527 FLJ917519:FLK917527 FVF917519:FVG917527 GFB917519:GFC917527 GOX917519:GOY917527 GYT917519:GYU917527 HIP917519:HIQ917527 HSL917519:HSM917527 ICH917519:ICI917527 IMD917519:IME917527 IVZ917519:IWA917527 JFV917519:JFW917527 JPR917519:JPS917527 JZN917519:JZO917527 KJJ917519:KJK917527 KTF917519:KTG917527 LDB917519:LDC917527 LMX917519:LMY917527 LWT917519:LWU917527 MGP917519:MGQ917527 MQL917519:MQM917527 NAH917519:NAI917527 NKD917519:NKE917527 NTZ917519:NUA917527 ODV917519:ODW917527 ONR917519:ONS917527 OXN917519:OXO917527 PHJ917519:PHK917527 PRF917519:PRG917527 QBB917519:QBC917527 QKX917519:QKY917527 QUT917519:QUU917527 REP917519:REQ917527 ROL917519:ROM917527 RYH917519:RYI917527 SID917519:SIE917527 SRZ917519:SSA917527 TBV917519:TBW917527 TLR917519:TLS917527 TVN917519:TVO917527 UFJ917519:UFK917527 UPF917519:UPG917527 UZB917519:UZC917527 VIX917519:VIY917527 VST917519:VSU917527 WCP917519:WCQ917527 WML917519:WMM917527 WWH917519:WWI917527 Z983055:AA983063 JV983055:JW983063 TR983055:TS983063 ADN983055:ADO983063 ANJ983055:ANK983063 AXF983055:AXG983063 BHB983055:BHC983063 BQX983055:BQY983063 CAT983055:CAU983063 CKP983055:CKQ983063 CUL983055:CUM983063 DEH983055:DEI983063 DOD983055:DOE983063 DXZ983055:DYA983063 EHV983055:EHW983063 ERR983055:ERS983063 FBN983055:FBO983063 FLJ983055:FLK983063 FVF983055:FVG983063 GFB983055:GFC983063 GOX983055:GOY983063 GYT983055:GYU983063 HIP983055:HIQ983063 HSL983055:HSM983063 ICH983055:ICI983063 IMD983055:IME983063 IVZ983055:IWA983063 JFV983055:JFW983063 JPR983055:JPS983063 JZN983055:JZO983063 KJJ983055:KJK983063 KTF983055:KTG983063 LDB983055:LDC983063 LMX983055:LMY983063 LWT983055:LWU983063 MGP983055:MGQ983063 MQL983055:MQM983063 NAH983055:NAI983063 NKD983055:NKE983063 NTZ983055:NUA983063 ODV983055:ODW983063 ONR983055:ONS983063 OXN983055:OXO983063 PHJ983055:PHK983063 PRF983055:PRG983063 QBB983055:QBC983063 QKX983055:QKY983063 QUT983055:QUU983063 REP983055:REQ983063 ROL983055:ROM983063 RYH983055:RYI983063 SID983055:SIE983063 SRZ983055:SSA983063 TBV983055:TBW983063 TLR983055:TLS983063 TVN983055:TVO983063 UFJ983055:UFK983063 UPF983055:UPG983063 UZB983055:UZC983063 VIX983055:VIY983063 VST983055:VSU983063 WCP983055:WCQ983063 WML983055:WMM983063 WWH983055:WWI983063" xr:uid="{A6EECD88-50DF-428C-BD2B-B76BDCF46FFD}">
      <formula1>$AK$24:$AK$26</formula1>
    </dataValidation>
    <dataValidation type="list" allowBlank="1" showInputMessage="1" showErrorMessage="1" sqref="N15:T19 JJ15:JP19 TF15:TL19 ADB15:ADH19 AMX15:AND19 AWT15:AWZ19 BGP15:BGV19 BQL15:BQR19 CAH15:CAN19 CKD15:CKJ19 CTZ15:CUF19 DDV15:DEB19 DNR15:DNX19 DXN15:DXT19 EHJ15:EHP19 ERF15:ERL19 FBB15:FBH19 FKX15:FLD19 FUT15:FUZ19 GEP15:GEV19 GOL15:GOR19 GYH15:GYN19 HID15:HIJ19 HRZ15:HSF19 IBV15:ICB19 ILR15:ILX19 IVN15:IVT19 JFJ15:JFP19 JPF15:JPL19 JZB15:JZH19 KIX15:KJD19 KST15:KSZ19 LCP15:LCV19 LML15:LMR19 LWH15:LWN19 MGD15:MGJ19 MPZ15:MQF19 MZV15:NAB19 NJR15:NJX19 NTN15:NTT19 ODJ15:ODP19 ONF15:ONL19 OXB15:OXH19 PGX15:PHD19 PQT15:PQZ19 QAP15:QAV19 QKL15:QKR19 QUH15:QUN19 RED15:REJ19 RNZ15:ROF19 RXV15:RYB19 SHR15:SHX19 SRN15:SRT19 TBJ15:TBP19 TLF15:TLL19 TVB15:TVH19 UEX15:UFD19 UOT15:UOZ19 UYP15:UYV19 VIL15:VIR19 VSH15:VSN19 WCD15:WCJ19 WLZ15:WMF19 WVV15:WWB19 N65551:T65555 JJ65551:JP65555 TF65551:TL65555 ADB65551:ADH65555 AMX65551:AND65555 AWT65551:AWZ65555 BGP65551:BGV65555 BQL65551:BQR65555 CAH65551:CAN65555 CKD65551:CKJ65555 CTZ65551:CUF65555 DDV65551:DEB65555 DNR65551:DNX65555 DXN65551:DXT65555 EHJ65551:EHP65555 ERF65551:ERL65555 FBB65551:FBH65555 FKX65551:FLD65555 FUT65551:FUZ65555 GEP65551:GEV65555 GOL65551:GOR65555 GYH65551:GYN65555 HID65551:HIJ65555 HRZ65551:HSF65555 IBV65551:ICB65555 ILR65551:ILX65555 IVN65551:IVT65555 JFJ65551:JFP65555 JPF65551:JPL65555 JZB65551:JZH65555 KIX65551:KJD65555 KST65551:KSZ65555 LCP65551:LCV65555 LML65551:LMR65555 LWH65551:LWN65555 MGD65551:MGJ65555 MPZ65551:MQF65555 MZV65551:NAB65555 NJR65551:NJX65555 NTN65551:NTT65555 ODJ65551:ODP65555 ONF65551:ONL65555 OXB65551:OXH65555 PGX65551:PHD65555 PQT65551:PQZ65555 QAP65551:QAV65555 QKL65551:QKR65555 QUH65551:QUN65555 RED65551:REJ65555 RNZ65551:ROF65555 RXV65551:RYB65555 SHR65551:SHX65555 SRN65551:SRT65555 TBJ65551:TBP65555 TLF65551:TLL65555 TVB65551:TVH65555 UEX65551:UFD65555 UOT65551:UOZ65555 UYP65551:UYV65555 VIL65551:VIR65555 VSH65551:VSN65555 WCD65551:WCJ65555 WLZ65551:WMF65555 WVV65551:WWB65555 N131087:T131091 JJ131087:JP131091 TF131087:TL131091 ADB131087:ADH131091 AMX131087:AND131091 AWT131087:AWZ131091 BGP131087:BGV131091 BQL131087:BQR131091 CAH131087:CAN131091 CKD131087:CKJ131091 CTZ131087:CUF131091 DDV131087:DEB131091 DNR131087:DNX131091 DXN131087:DXT131091 EHJ131087:EHP131091 ERF131087:ERL131091 FBB131087:FBH131091 FKX131087:FLD131091 FUT131087:FUZ131091 GEP131087:GEV131091 GOL131087:GOR131091 GYH131087:GYN131091 HID131087:HIJ131091 HRZ131087:HSF131091 IBV131087:ICB131091 ILR131087:ILX131091 IVN131087:IVT131091 JFJ131087:JFP131091 JPF131087:JPL131091 JZB131087:JZH131091 KIX131087:KJD131091 KST131087:KSZ131091 LCP131087:LCV131091 LML131087:LMR131091 LWH131087:LWN131091 MGD131087:MGJ131091 MPZ131087:MQF131091 MZV131087:NAB131091 NJR131087:NJX131091 NTN131087:NTT131091 ODJ131087:ODP131091 ONF131087:ONL131091 OXB131087:OXH131091 PGX131087:PHD131091 PQT131087:PQZ131091 QAP131087:QAV131091 QKL131087:QKR131091 QUH131087:QUN131091 RED131087:REJ131091 RNZ131087:ROF131091 RXV131087:RYB131091 SHR131087:SHX131091 SRN131087:SRT131091 TBJ131087:TBP131091 TLF131087:TLL131091 TVB131087:TVH131091 UEX131087:UFD131091 UOT131087:UOZ131091 UYP131087:UYV131091 VIL131087:VIR131091 VSH131087:VSN131091 WCD131087:WCJ131091 WLZ131087:WMF131091 WVV131087:WWB131091 N196623:T196627 JJ196623:JP196627 TF196623:TL196627 ADB196623:ADH196627 AMX196623:AND196627 AWT196623:AWZ196627 BGP196623:BGV196627 BQL196623:BQR196627 CAH196623:CAN196627 CKD196623:CKJ196627 CTZ196623:CUF196627 DDV196623:DEB196627 DNR196623:DNX196627 DXN196623:DXT196627 EHJ196623:EHP196627 ERF196623:ERL196627 FBB196623:FBH196627 FKX196623:FLD196627 FUT196623:FUZ196627 GEP196623:GEV196627 GOL196623:GOR196627 GYH196623:GYN196627 HID196623:HIJ196627 HRZ196623:HSF196627 IBV196623:ICB196627 ILR196623:ILX196627 IVN196623:IVT196627 JFJ196623:JFP196627 JPF196623:JPL196627 JZB196623:JZH196627 KIX196623:KJD196627 KST196623:KSZ196627 LCP196623:LCV196627 LML196623:LMR196627 LWH196623:LWN196627 MGD196623:MGJ196627 MPZ196623:MQF196627 MZV196623:NAB196627 NJR196623:NJX196627 NTN196623:NTT196627 ODJ196623:ODP196627 ONF196623:ONL196627 OXB196623:OXH196627 PGX196623:PHD196627 PQT196623:PQZ196627 QAP196623:QAV196627 QKL196623:QKR196627 QUH196623:QUN196627 RED196623:REJ196627 RNZ196623:ROF196627 RXV196623:RYB196627 SHR196623:SHX196627 SRN196623:SRT196627 TBJ196623:TBP196627 TLF196623:TLL196627 TVB196623:TVH196627 UEX196623:UFD196627 UOT196623:UOZ196627 UYP196623:UYV196627 VIL196623:VIR196627 VSH196623:VSN196627 WCD196623:WCJ196627 WLZ196623:WMF196627 WVV196623:WWB196627 N262159:T262163 JJ262159:JP262163 TF262159:TL262163 ADB262159:ADH262163 AMX262159:AND262163 AWT262159:AWZ262163 BGP262159:BGV262163 BQL262159:BQR262163 CAH262159:CAN262163 CKD262159:CKJ262163 CTZ262159:CUF262163 DDV262159:DEB262163 DNR262159:DNX262163 DXN262159:DXT262163 EHJ262159:EHP262163 ERF262159:ERL262163 FBB262159:FBH262163 FKX262159:FLD262163 FUT262159:FUZ262163 GEP262159:GEV262163 GOL262159:GOR262163 GYH262159:GYN262163 HID262159:HIJ262163 HRZ262159:HSF262163 IBV262159:ICB262163 ILR262159:ILX262163 IVN262159:IVT262163 JFJ262159:JFP262163 JPF262159:JPL262163 JZB262159:JZH262163 KIX262159:KJD262163 KST262159:KSZ262163 LCP262159:LCV262163 LML262159:LMR262163 LWH262159:LWN262163 MGD262159:MGJ262163 MPZ262159:MQF262163 MZV262159:NAB262163 NJR262159:NJX262163 NTN262159:NTT262163 ODJ262159:ODP262163 ONF262159:ONL262163 OXB262159:OXH262163 PGX262159:PHD262163 PQT262159:PQZ262163 QAP262159:QAV262163 QKL262159:QKR262163 QUH262159:QUN262163 RED262159:REJ262163 RNZ262159:ROF262163 RXV262159:RYB262163 SHR262159:SHX262163 SRN262159:SRT262163 TBJ262159:TBP262163 TLF262159:TLL262163 TVB262159:TVH262163 UEX262159:UFD262163 UOT262159:UOZ262163 UYP262159:UYV262163 VIL262159:VIR262163 VSH262159:VSN262163 WCD262159:WCJ262163 WLZ262159:WMF262163 WVV262159:WWB262163 N327695:T327699 JJ327695:JP327699 TF327695:TL327699 ADB327695:ADH327699 AMX327695:AND327699 AWT327695:AWZ327699 BGP327695:BGV327699 BQL327695:BQR327699 CAH327695:CAN327699 CKD327695:CKJ327699 CTZ327695:CUF327699 DDV327695:DEB327699 DNR327695:DNX327699 DXN327695:DXT327699 EHJ327695:EHP327699 ERF327695:ERL327699 FBB327695:FBH327699 FKX327695:FLD327699 FUT327695:FUZ327699 GEP327695:GEV327699 GOL327695:GOR327699 GYH327695:GYN327699 HID327695:HIJ327699 HRZ327695:HSF327699 IBV327695:ICB327699 ILR327695:ILX327699 IVN327695:IVT327699 JFJ327695:JFP327699 JPF327695:JPL327699 JZB327695:JZH327699 KIX327695:KJD327699 KST327695:KSZ327699 LCP327695:LCV327699 LML327695:LMR327699 LWH327695:LWN327699 MGD327695:MGJ327699 MPZ327695:MQF327699 MZV327695:NAB327699 NJR327695:NJX327699 NTN327695:NTT327699 ODJ327695:ODP327699 ONF327695:ONL327699 OXB327695:OXH327699 PGX327695:PHD327699 PQT327695:PQZ327699 QAP327695:QAV327699 QKL327695:QKR327699 QUH327695:QUN327699 RED327695:REJ327699 RNZ327695:ROF327699 RXV327695:RYB327699 SHR327695:SHX327699 SRN327695:SRT327699 TBJ327695:TBP327699 TLF327695:TLL327699 TVB327695:TVH327699 UEX327695:UFD327699 UOT327695:UOZ327699 UYP327695:UYV327699 VIL327695:VIR327699 VSH327695:VSN327699 WCD327695:WCJ327699 WLZ327695:WMF327699 WVV327695:WWB327699 N393231:T393235 JJ393231:JP393235 TF393231:TL393235 ADB393231:ADH393235 AMX393231:AND393235 AWT393231:AWZ393235 BGP393231:BGV393235 BQL393231:BQR393235 CAH393231:CAN393235 CKD393231:CKJ393235 CTZ393231:CUF393235 DDV393231:DEB393235 DNR393231:DNX393235 DXN393231:DXT393235 EHJ393231:EHP393235 ERF393231:ERL393235 FBB393231:FBH393235 FKX393231:FLD393235 FUT393231:FUZ393235 GEP393231:GEV393235 GOL393231:GOR393235 GYH393231:GYN393235 HID393231:HIJ393235 HRZ393231:HSF393235 IBV393231:ICB393235 ILR393231:ILX393235 IVN393231:IVT393235 JFJ393231:JFP393235 JPF393231:JPL393235 JZB393231:JZH393235 KIX393231:KJD393235 KST393231:KSZ393235 LCP393231:LCV393235 LML393231:LMR393235 LWH393231:LWN393235 MGD393231:MGJ393235 MPZ393231:MQF393235 MZV393231:NAB393235 NJR393231:NJX393235 NTN393231:NTT393235 ODJ393231:ODP393235 ONF393231:ONL393235 OXB393231:OXH393235 PGX393231:PHD393235 PQT393231:PQZ393235 QAP393231:QAV393235 QKL393231:QKR393235 QUH393231:QUN393235 RED393231:REJ393235 RNZ393231:ROF393235 RXV393231:RYB393235 SHR393231:SHX393235 SRN393231:SRT393235 TBJ393231:TBP393235 TLF393231:TLL393235 TVB393231:TVH393235 UEX393231:UFD393235 UOT393231:UOZ393235 UYP393231:UYV393235 VIL393231:VIR393235 VSH393231:VSN393235 WCD393231:WCJ393235 WLZ393231:WMF393235 WVV393231:WWB393235 N458767:T458771 JJ458767:JP458771 TF458767:TL458771 ADB458767:ADH458771 AMX458767:AND458771 AWT458767:AWZ458771 BGP458767:BGV458771 BQL458767:BQR458771 CAH458767:CAN458771 CKD458767:CKJ458771 CTZ458767:CUF458771 DDV458767:DEB458771 DNR458767:DNX458771 DXN458767:DXT458771 EHJ458767:EHP458771 ERF458767:ERL458771 FBB458767:FBH458771 FKX458767:FLD458771 FUT458767:FUZ458771 GEP458767:GEV458771 GOL458767:GOR458771 GYH458767:GYN458771 HID458767:HIJ458771 HRZ458767:HSF458771 IBV458767:ICB458771 ILR458767:ILX458771 IVN458767:IVT458771 JFJ458767:JFP458771 JPF458767:JPL458771 JZB458767:JZH458771 KIX458767:KJD458771 KST458767:KSZ458771 LCP458767:LCV458771 LML458767:LMR458771 LWH458767:LWN458771 MGD458767:MGJ458771 MPZ458767:MQF458771 MZV458767:NAB458771 NJR458767:NJX458771 NTN458767:NTT458771 ODJ458767:ODP458771 ONF458767:ONL458771 OXB458767:OXH458771 PGX458767:PHD458771 PQT458767:PQZ458771 QAP458767:QAV458771 QKL458767:QKR458771 QUH458767:QUN458771 RED458767:REJ458771 RNZ458767:ROF458771 RXV458767:RYB458771 SHR458767:SHX458771 SRN458767:SRT458771 TBJ458767:TBP458771 TLF458767:TLL458771 TVB458767:TVH458771 UEX458767:UFD458771 UOT458767:UOZ458771 UYP458767:UYV458771 VIL458767:VIR458771 VSH458767:VSN458771 WCD458767:WCJ458771 WLZ458767:WMF458771 WVV458767:WWB458771 N524303:T524307 JJ524303:JP524307 TF524303:TL524307 ADB524303:ADH524307 AMX524303:AND524307 AWT524303:AWZ524307 BGP524303:BGV524307 BQL524303:BQR524307 CAH524303:CAN524307 CKD524303:CKJ524307 CTZ524303:CUF524307 DDV524303:DEB524307 DNR524303:DNX524307 DXN524303:DXT524307 EHJ524303:EHP524307 ERF524303:ERL524307 FBB524303:FBH524307 FKX524303:FLD524307 FUT524303:FUZ524307 GEP524303:GEV524307 GOL524303:GOR524307 GYH524303:GYN524307 HID524303:HIJ524307 HRZ524303:HSF524307 IBV524303:ICB524307 ILR524303:ILX524307 IVN524303:IVT524307 JFJ524303:JFP524307 JPF524303:JPL524307 JZB524303:JZH524307 KIX524303:KJD524307 KST524303:KSZ524307 LCP524303:LCV524307 LML524303:LMR524307 LWH524303:LWN524307 MGD524303:MGJ524307 MPZ524303:MQF524307 MZV524303:NAB524307 NJR524303:NJX524307 NTN524303:NTT524307 ODJ524303:ODP524307 ONF524303:ONL524307 OXB524303:OXH524307 PGX524303:PHD524307 PQT524303:PQZ524307 QAP524303:QAV524307 QKL524303:QKR524307 QUH524303:QUN524307 RED524303:REJ524307 RNZ524303:ROF524307 RXV524303:RYB524307 SHR524303:SHX524307 SRN524303:SRT524307 TBJ524303:TBP524307 TLF524303:TLL524307 TVB524303:TVH524307 UEX524303:UFD524307 UOT524303:UOZ524307 UYP524303:UYV524307 VIL524303:VIR524307 VSH524303:VSN524307 WCD524303:WCJ524307 WLZ524303:WMF524307 WVV524303:WWB524307 N589839:T589843 JJ589839:JP589843 TF589839:TL589843 ADB589839:ADH589843 AMX589839:AND589843 AWT589839:AWZ589843 BGP589839:BGV589843 BQL589839:BQR589843 CAH589839:CAN589843 CKD589839:CKJ589843 CTZ589839:CUF589843 DDV589839:DEB589843 DNR589839:DNX589843 DXN589839:DXT589843 EHJ589839:EHP589843 ERF589839:ERL589843 FBB589839:FBH589843 FKX589839:FLD589843 FUT589839:FUZ589843 GEP589839:GEV589843 GOL589839:GOR589843 GYH589839:GYN589843 HID589839:HIJ589843 HRZ589839:HSF589843 IBV589839:ICB589843 ILR589839:ILX589843 IVN589839:IVT589843 JFJ589839:JFP589843 JPF589839:JPL589843 JZB589839:JZH589843 KIX589839:KJD589843 KST589839:KSZ589843 LCP589839:LCV589843 LML589839:LMR589843 LWH589839:LWN589843 MGD589839:MGJ589843 MPZ589839:MQF589843 MZV589839:NAB589843 NJR589839:NJX589843 NTN589839:NTT589843 ODJ589839:ODP589843 ONF589839:ONL589843 OXB589839:OXH589843 PGX589839:PHD589843 PQT589839:PQZ589843 QAP589839:QAV589843 QKL589839:QKR589843 QUH589839:QUN589843 RED589839:REJ589843 RNZ589839:ROF589843 RXV589839:RYB589843 SHR589839:SHX589843 SRN589839:SRT589843 TBJ589839:TBP589843 TLF589839:TLL589843 TVB589839:TVH589843 UEX589839:UFD589843 UOT589839:UOZ589843 UYP589839:UYV589843 VIL589839:VIR589843 VSH589839:VSN589843 WCD589839:WCJ589843 WLZ589839:WMF589843 WVV589839:WWB589843 N655375:T655379 JJ655375:JP655379 TF655375:TL655379 ADB655375:ADH655379 AMX655375:AND655379 AWT655375:AWZ655379 BGP655375:BGV655379 BQL655375:BQR655379 CAH655375:CAN655379 CKD655375:CKJ655379 CTZ655375:CUF655379 DDV655375:DEB655379 DNR655375:DNX655379 DXN655375:DXT655379 EHJ655375:EHP655379 ERF655375:ERL655379 FBB655375:FBH655379 FKX655375:FLD655379 FUT655375:FUZ655379 GEP655375:GEV655379 GOL655375:GOR655379 GYH655375:GYN655379 HID655375:HIJ655379 HRZ655375:HSF655379 IBV655375:ICB655379 ILR655375:ILX655379 IVN655375:IVT655379 JFJ655375:JFP655379 JPF655375:JPL655379 JZB655375:JZH655379 KIX655375:KJD655379 KST655375:KSZ655379 LCP655375:LCV655379 LML655375:LMR655379 LWH655375:LWN655379 MGD655375:MGJ655379 MPZ655375:MQF655379 MZV655375:NAB655379 NJR655375:NJX655379 NTN655375:NTT655379 ODJ655375:ODP655379 ONF655375:ONL655379 OXB655375:OXH655379 PGX655375:PHD655379 PQT655375:PQZ655379 QAP655375:QAV655379 QKL655375:QKR655379 QUH655375:QUN655379 RED655375:REJ655379 RNZ655375:ROF655379 RXV655375:RYB655379 SHR655375:SHX655379 SRN655375:SRT655379 TBJ655375:TBP655379 TLF655375:TLL655379 TVB655375:TVH655379 UEX655375:UFD655379 UOT655375:UOZ655379 UYP655375:UYV655379 VIL655375:VIR655379 VSH655375:VSN655379 WCD655375:WCJ655379 WLZ655375:WMF655379 WVV655375:WWB655379 N720911:T720915 JJ720911:JP720915 TF720911:TL720915 ADB720911:ADH720915 AMX720911:AND720915 AWT720911:AWZ720915 BGP720911:BGV720915 BQL720911:BQR720915 CAH720911:CAN720915 CKD720911:CKJ720915 CTZ720911:CUF720915 DDV720911:DEB720915 DNR720911:DNX720915 DXN720911:DXT720915 EHJ720911:EHP720915 ERF720911:ERL720915 FBB720911:FBH720915 FKX720911:FLD720915 FUT720911:FUZ720915 GEP720911:GEV720915 GOL720911:GOR720915 GYH720911:GYN720915 HID720911:HIJ720915 HRZ720911:HSF720915 IBV720911:ICB720915 ILR720911:ILX720915 IVN720911:IVT720915 JFJ720911:JFP720915 JPF720911:JPL720915 JZB720911:JZH720915 KIX720911:KJD720915 KST720911:KSZ720915 LCP720911:LCV720915 LML720911:LMR720915 LWH720911:LWN720915 MGD720911:MGJ720915 MPZ720911:MQF720915 MZV720911:NAB720915 NJR720911:NJX720915 NTN720911:NTT720915 ODJ720911:ODP720915 ONF720911:ONL720915 OXB720911:OXH720915 PGX720911:PHD720915 PQT720911:PQZ720915 QAP720911:QAV720915 QKL720911:QKR720915 QUH720911:QUN720915 RED720911:REJ720915 RNZ720911:ROF720915 RXV720911:RYB720915 SHR720911:SHX720915 SRN720911:SRT720915 TBJ720911:TBP720915 TLF720911:TLL720915 TVB720911:TVH720915 UEX720911:UFD720915 UOT720911:UOZ720915 UYP720911:UYV720915 VIL720911:VIR720915 VSH720911:VSN720915 WCD720911:WCJ720915 WLZ720911:WMF720915 WVV720911:WWB720915 N786447:T786451 JJ786447:JP786451 TF786447:TL786451 ADB786447:ADH786451 AMX786447:AND786451 AWT786447:AWZ786451 BGP786447:BGV786451 BQL786447:BQR786451 CAH786447:CAN786451 CKD786447:CKJ786451 CTZ786447:CUF786451 DDV786447:DEB786451 DNR786447:DNX786451 DXN786447:DXT786451 EHJ786447:EHP786451 ERF786447:ERL786451 FBB786447:FBH786451 FKX786447:FLD786451 FUT786447:FUZ786451 GEP786447:GEV786451 GOL786447:GOR786451 GYH786447:GYN786451 HID786447:HIJ786451 HRZ786447:HSF786451 IBV786447:ICB786451 ILR786447:ILX786451 IVN786447:IVT786451 JFJ786447:JFP786451 JPF786447:JPL786451 JZB786447:JZH786451 KIX786447:KJD786451 KST786447:KSZ786451 LCP786447:LCV786451 LML786447:LMR786451 LWH786447:LWN786451 MGD786447:MGJ786451 MPZ786447:MQF786451 MZV786447:NAB786451 NJR786447:NJX786451 NTN786447:NTT786451 ODJ786447:ODP786451 ONF786447:ONL786451 OXB786447:OXH786451 PGX786447:PHD786451 PQT786447:PQZ786451 QAP786447:QAV786451 QKL786447:QKR786451 QUH786447:QUN786451 RED786447:REJ786451 RNZ786447:ROF786451 RXV786447:RYB786451 SHR786447:SHX786451 SRN786447:SRT786451 TBJ786447:TBP786451 TLF786447:TLL786451 TVB786447:TVH786451 UEX786447:UFD786451 UOT786447:UOZ786451 UYP786447:UYV786451 VIL786447:VIR786451 VSH786447:VSN786451 WCD786447:WCJ786451 WLZ786447:WMF786451 WVV786447:WWB786451 N851983:T851987 JJ851983:JP851987 TF851983:TL851987 ADB851983:ADH851987 AMX851983:AND851987 AWT851983:AWZ851987 BGP851983:BGV851987 BQL851983:BQR851987 CAH851983:CAN851987 CKD851983:CKJ851987 CTZ851983:CUF851987 DDV851983:DEB851987 DNR851983:DNX851987 DXN851983:DXT851987 EHJ851983:EHP851987 ERF851983:ERL851987 FBB851983:FBH851987 FKX851983:FLD851987 FUT851983:FUZ851987 GEP851983:GEV851987 GOL851983:GOR851987 GYH851983:GYN851987 HID851983:HIJ851987 HRZ851983:HSF851987 IBV851983:ICB851987 ILR851983:ILX851987 IVN851983:IVT851987 JFJ851983:JFP851987 JPF851983:JPL851987 JZB851983:JZH851987 KIX851983:KJD851987 KST851983:KSZ851987 LCP851983:LCV851987 LML851983:LMR851987 LWH851983:LWN851987 MGD851983:MGJ851987 MPZ851983:MQF851987 MZV851983:NAB851987 NJR851983:NJX851987 NTN851983:NTT851987 ODJ851983:ODP851987 ONF851983:ONL851987 OXB851983:OXH851987 PGX851983:PHD851987 PQT851983:PQZ851987 QAP851983:QAV851987 QKL851983:QKR851987 QUH851983:QUN851987 RED851983:REJ851987 RNZ851983:ROF851987 RXV851983:RYB851987 SHR851983:SHX851987 SRN851983:SRT851987 TBJ851983:TBP851987 TLF851983:TLL851987 TVB851983:TVH851987 UEX851983:UFD851987 UOT851983:UOZ851987 UYP851983:UYV851987 VIL851983:VIR851987 VSH851983:VSN851987 WCD851983:WCJ851987 WLZ851983:WMF851987 WVV851983:WWB851987 N917519:T917523 JJ917519:JP917523 TF917519:TL917523 ADB917519:ADH917523 AMX917519:AND917523 AWT917519:AWZ917523 BGP917519:BGV917523 BQL917519:BQR917523 CAH917519:CAN917523 CKD917519:CKJ917523 CTZ917519:CUF917523 DDV917519:DEB917523 DNR917519:DNX917523 DXN917519:DXT917523 EHJ917519:EHP917523 ERF917519:ERL917523 FBB917519:FBH917523 FKX917519:FLD917523 FUT917519:FUZ917523 GEP917519:GEV917523 GOL917519:GOR917523 GYH917519:GYN917523 HID917519:HIJ917523 HRZ917519:HSF917523 IBV917519:ICB917523 ILR917519:ILX917523 IVN917519:IVT917523 JFJ917519:JFP917523 JPF917519:JPL917523 JZB917519:JZH917523 KIX917519:KJD917523 KST917519:KSZ917523 LCP917519:LCV917523 LML917519:LMR917523 LWH917519:LWN917523 MGD917519:MGJ917523 MPZ917519:MQF917523 MZV917519:NAB917523 NJR917519:NJX917523 NTN917519:NTT917523 ODJ917519:ODP917523 ONF917519:ONL917523 OXB917519:OXH917523 PGX917519:PHD917523 PQT917519:PQZ917523 QAP917519:QAV917523 QKL917519:QKR917523 QUH917519:QUN917523 RED917519:REJ917523 RNZ917519:ROF917523 RXV917519:RYB917523 SHR917519:SHX917523 SRN917519:SRT917523 TBJ917519:TBP917523 TLF917519:TLL917523 TVB917519:TVH917523 UEX917519:UFD917523 UOT917519:UOZ917523 UYP917519:UYV917523 VIL917519:VIR917523 VSH917519:VSN917523 WCD917519:WCJ917523 WLZ917519:WMF917523 WVV917519:WWB917523 N983055:T983059 JJ983055:JP983059 TF983055:TL983059 ADB983055:ADH983059 AMX983055:AND983059 AWT983055:AWZ983059 BGP983055:BGV983059 BQL983055:BQR983059 CAH983055:CAN983059 CKD983055:CKJ983059 CTZ983055:CUF983059 DDV983055:DEB983059 DNR983055:DNX983059 DXN983055:DXT983059 EHJ983055:EHP983059 ERF983055:ERL983059 FBB983055:FBH983059 FKX983055:FLD983059 FUT983055:FUZ983059 GEP983055:GEV983059 GOL983055:GOR983059 GYH983055:GYN983059 HID983055:HIJ983059 HRZ983055:HSF983059 IBV983055:ICB983059 ILR983055:ILX983059 IVN983055:IVT983059 JFJ983055:JFP983059 JPF983055:JPL983059 JZB983055:JZH983059 KIX983055:KJD983059 KST983055:KSZ983059 LCP983055:LCV983059 LML983055:LMR983059 LWH983055:LWN983059 MGD983055:MGJ983059 MPZ983055:MQF983059 MZV983055:NAB983059 NJR983055:NJX983059 NTN983055:NTT983059 ODJ983055:ODP983059 ONF983055:ONL983059 OXB983055:OXH983059 PGX983055:PHD983059 PQT983055:PQZ983059 QAP983055:QAV983059 QKL983055:QKR983059 QUH983055:QUN983059 RED983055:REJ983059 RNZ983055:ROF983059 RXV983055:RYB983059 SHR983055:SHX983059 SRN983055:SRT983059 TBJ983055:TBP983059 TLF983055:TLL983059 TVB983055:TVH983059 UEX983055:UFD983059 UOT983055:UOZ983059 UYP983055:UYV983059 VIL983055:VIR983059 VSH983055:VSN983059 WCD983055:WCJ983059 WLZ983055:WMF983059 WVV983055:WWB983059" xr:uid="{CC2BD4EB-5528-4898-BAAD-28606B4AE11F}">
      <formula1>$AK$16:$AK$21</formula1>
    </dataValidation>
    <dataValidation allowBlank="1" showInputMessage="1" sqref="AC15:AF15 JY15:KB15 TU15:TX15 ADQ15:ADT15 ANM15:ANP15 AXI15:AXL15 BHE15:BHH15 BRA15:BRD15 CAW15:CAZ15 CKS15:CKV15 CUO15:CUR15 DEK15:DEN15 DOG15:DOJ15 DYC15:DYF15 EHY15:EIB15 ERU15:ERX15 FBQ15:FBT15 FLM15:FLP15 FVI15:FVL15 GFE15:GFH15 GPA15:GPD15 GYW15:GYZ15 HIS15:HIV15 HSO15:HSR15 ICK15:ICN15 IMG15:IMJ15 IWC15:IWF15 JFY15:JGB15 JPU15:JPX15 JZQ15:JZT15 KJM15:KJP15 KTI15:KTL15 LDE15:LDH15 LNA15:LND15 LWW15:LWZ15 MGS15:MGV15 MQO15:MQR15 NAK15:NAN15 NKG15:NKJ15 NUC15:NUF15 ODY15:OEB15 ONU15:ONX15 OXQ15:OXT15 PHM15:PHP15 PRI15:PRL15 QBE15:QBH15 QLA15:QLD15 QUW15:QUZ15 RES15:REV15 ROO15:ROR15 RYK15:RYN15 SIG15:SIJ15 SSC15:SSF15 TBY15:TCB15 TLU15:TLX15 TVQ15:TVT15 UFM15:UFP15 UPI15:UPL15 UZE15:UZH15 VJA15:VJD15 VSW15:VSZ15 WCS15:WCV15 WMO15:WMR15 WWK15:WWN15 AC65551:AF65551 JY65551:KB65551 TU65551:TX65551 ADQ65551:ADT65551 ANM65551:ANP65551 AXI65551:AXL65551 BHE65551:BHH65551 BRA65551:BRD65551 CAW65551:CAZ65551 CKS65551:CKV65551 CUO65551:CUR65551 DEK65551:DEN65551 DOG65551:DOJ65551 DYC65551:DYF65551 EHY65551:EIB65551 ERU65551:ERX65551 FBQ65551:FBT65551 FLM65551:FLP65551 FVI65551:FVL65551 GFE65551:GFH65551 GPA65551:GPD65551 GYW65551:GYZ65551 HIS65551:HIV65551 HSO65551:HSR65551 ICK65551:ICN65551 IMG65551:IMJ65551 IWC65551:IWF65551 JFY65551:JGB65551 JPU65551:JPX65551 JZQ65551:JZT65551 KJM65551:KJP65551 KTI65551:KTL65551 LDE65551:LDH65551 LNA65551:LND65551 LWW65551:LWZ65551 MGS65551:MGV65551 MQO65551:MQR65551 NAK65551:NAN65551 NKG65551:NKJ65551 NUC65551:NUF65551 ODY65551:OEB65551 ONU65551:ONX65551 OXQ65551:OXT65551 PHM65551:PHP65551 PRI65551:PRL65551 QBE65551:QBH65551 QLA65551:QLD65551 QUW65551:QUZ65551 RES65551:REV65551 ROO65551:ROR65551 RYK65551:RYN65551 SIG65551:SIJ65551 SSC65551:SSF65551 TBY65551:TCB65551 TLU65551:TLX65551 TVQ65551:TVT65551 UFM65551:UFP65551 UPI65551:UPL65551 UZE65551:UZH65551 VJA65551:VJD65551 VSW65551:VSZ65551 WCS65551:WCV65551 WMO65551:WMR65551 WWK65551:WWN65551 AC131087:AF131087 JY131087:KB131087 TU131087:TX131087 ADQ131087:ADT131087 ANM131087:ANP131087 AXI131087:AXL131087 BHE131087:BHH131087 BRA131087:BRD131087 CAW131087:CAZ131087 CKS131087:CKV131087 CUO131087:CUR131087 DEK131087:DEN131087 DOG131087:DOJ131087 DYC131087:DYF131087 EHY131087:EIB131087 ERU131087:ERX131087 FBQ131087:FBT131087 FLM131087:FLP131087 FVI131087:FVL131087 GFE131087:GFH131087 GPA131087:GPD131087 GYW131087:GYZ131087 HIS131087:HIV131087 HSO131087:HSR131087 ICK131087:ICN131087 IMG131087:IMJ131087 IWC131087:IWF131087 JFY131087:JGB131087 JPU131087:JPX131087 JZQ131087:JZT131087 KJM131087:KJP131087 KTI131087:KTL131087 LDE131087:LDH131087 LNA131087:LND131087 LWW131087:LWZ131087 MGS131087:MGV131087 MQO131087:MQR131087 NAK131087:NAN131087 NKG131087:NKJ131087 NUC131087:NUF131087 ODY131087:OEB131087 ONU131087:ONX131087 OXQ131087:OXT131087 PHM131087:PHP131087 PRI131087:PRL131087 QBE131087:QBH131087 QLA131087:QLD131087 QUW131087:QUZ131087 RES131087:REV131087 ROO131087:ROR131087 RYK131087:RYN131087 SIG131087:SIJ131087 SSC131087:SSF131087 TBY131087:TCB131087 TLU131087:TLX131087 TVQ131087:TVT131087 UFM131087:UFP131087 UPI131087:UPL131087 UZE131087:UZH131087 VJA131087:VJD131087 VSW131087:VSZ131087 WCS131087:WCV131087 WMO131087:WMR131087 WWK131087:WWN131087 AC196623:AF196623 JY196623:KB196623 TU196623:TX196623 ADQ196623:ADT196623 ANM196623:ANP196623 AXI196623:AXL196623 BHE196623:BHH196623 BRA196623:BRD196623 CAW196623:CAZ196623 CKS196623:CKV196623 CUO196623:CUR196623 DEK196623:DEN196623 DOG196623:DOJ196623 DYC196623:DYF196623 EHY196623:EIB196623 ERU196623:ERX196623 FBQ196623:FBT196623 FLM196623:FLP196623 FVI196623:FVL196623 GFE196623:GFH196623 GPA196623:GPD196623 GYW196623:GYZ196623 HIS196623:HIV196623 HSO196623:HSR196623 ICK196623:ICN196623 IMG196623:IMJ196623 IWC196623:IWF196623 JFY196623:JGB196623 JPU196623:JPX196623 JZQ196623:JZT196623 KJM196623:KJP196623 KTI196623:KTL196623 LDE196623:LDH196623 LNA196623:LND196623 LWW196623:LWZ196623 MGS196623:MGV196623 MQO196623:MQR196623 NAK196623:NAN196623 NKG196623:NKJ196623 NUC196623:NUF196623 ODY196623:OEB196623 ONU196623:ONX196623 OXQ196623:OXT196623 PHM196623:PHP196623 PRI196623:PRL196623 QBE196623:QBH196623 QLA196623:QLD196623 QUW196623:QUZ196623 RES196623:REV196623 ROO196623:ROR196623 RYK196623:RYN196623 SIG196623:SIJ196623 SSC196623:SSF196623 TBY196623:TCB196623 TLU196623:TLX196623 TVQ196623:TVT196623 UFM196623:UFP196623 UPI196623:UPL196623 UZE196623:UZH196623 VJA196623:VJD196623 VSW196623:VSZ196623 WCS196623:WCV196623 WMO196623:WMR196623 WWK196623:WWN196623 AC262159:AF262159 JY262159:KB262159 TU262159:TX262159 ADQ262159:ADT262159 ANM262159:ANP262159 AXI262159:AXL262159 BHE262159:BHH262159 BRA262159:BRD262159 CAW262159:CAZ262159 CKS262159:CKV262159 CUO262159:CUR262159 DEK262159:DEN262159 DOG262159:DOJ262159 DYC262159:DYF262159 EHY262159:EIB262159 ERU262159:ERX262159 FBQ262159:FBT262159 FLM262159:FLP262159 FVI262159:FVL262159 GFE262159:GFH262159 GPA262159:GPD262159 GYW262159:GYZ262159 HIS262159:HIV262159 HSO262159:HSR262159 ICK262159:ICN262159 IMG262159:IMJ262159 IWC262159:IWF262159 JFY262159:JGB262159 JPU262159:JPX262159 JZQ262159:JZT262159 KJM262159:KJP262159 KTI262159:KTL262159 LDE262159:LDH262159 LNA262159:LND262159 LWW262159:LWZ262159 MGS262159:MGV262159 MQO262159:MQR262159 NAK262159:NAN262159 NKG262159:NKJ262159 NUC262159:NUF262159 ODY262159:OEB262159 ONU262159:ONX262159 OXQ262159:OXT262159 PHM262159:PHP262159 PRI262159:PRL262159 QBE262159:QBH262159 QLA262159:QLD262159 QUW262159:QUZ262159 RES262159:REV262159 ROO262159:ROR262159 RYK262159:RYN262159 SIG262159:SIJ262159 SSC262159:SSF262159 TBY262159:TCB262159 TLU262159:TLX262159 TVQ262159:TVT262159 UFM262159:UFP262159 UPI262159:UPL262159 UZE262159:UZH262159 VJA262159:VJD262159 VSW262159:VSZ262159 WCS262159:WCV262159 WMO262159:WMR262159 WWK262159:WWN262159 AC327695:AF327695 JY327695:KB327695 TU327695:TX327695 ADQ327695:ADT327695 ANM327695:ANP327695 AXI327695:AXL327695 BHE327695:BHH327695 BRA327695:BRD327695 CAW327695:CAZ327695 CKS327695:CKV327695 CUO327695:CUR327695 DEK327695:DEN327695 DOG327695:DOJ327695 DYC327695:DYF327695 EHY327695:EIB327695 ERU327695:ERX327695 FBQ327695:FBT327695 FLM327695:FLP327695 FVI327695:FVL327695 GFE327695:GFH327695 GPA327695:GPD327695 GYW327695:GYZ327695 HIS327695:HIV327695 HSO327695:HSR327695 ICK327695:ICN327695 IMG327695:IMJ327695 IWC327695:IWF327695 JFY327695:JGB327695 JPU327695:JPX327695 JZQ327695:JZT327695 KJM327695:KJP327695 KTI327695:KTL327695 LDE327695:LDH327695 LNA327695:LND327695 LWW327695:LWZ327695 MGS327695:MGV327695 MQO327695:MQR327695 NAK327695:NAN327695 NKG327695:NKJ327695 NUC327695:NUF327695 ODY327695:OEB327695 ONU327695:ONX327695 OXQ327695:OXT327695 PHM327695:PHP327695 PRI327695:PRL327695 QBE327695:QBH327695 QLA327695:QLD327695 QUW327695:QUZ327695 RES327695:REV327695 ROO327695:ROR327695 RYK327695:RYN327695 SIG327695:SIJ327695 SSC327695:SSF327695 TBY327695:TCB327695 TLU327695:TLX327695 TVQ327695:TVT327695 UFM327695:UFP327695 UPI327695:UPL327695 UZE327695:UZH327695 VJA327695:VJD327695 VSW327695:VSZ327695 WCS327695:WCV327695 WMO327695:WMR327695 WWK327695:WWN327695 AC393231:AF393231 JY393231:KB393231 TU393231:TX393231 ADQ393231:ADT393231 ANM393231:ANP393231 AXI393231:AXL393231 BHE393231:BHH393231 BRA393231:BRD393231 CAW393231:CAZ393231 CKS393231:CKV393231 CUO393231:CUR393231 DEK393231:DEN393231 DOG393231:DOJ393231 DYC393231:DYF393231 EHY393231:EIB393231 ERU393231:ERX393231 FBQ393231:FBT393231 FLM393231:FLP393231 FVI393231:FVL393231 GFE393231:GFH393231 GPA393231:GPD393231 GYW393231:GYZ393231 HIS393231:HIV393231 HSO393231:HSR393231 ICK393231:ICN393231 IMG393231:IMJ393231 IWC393231:IWF393231 JFY393231:JGB393231 JPU393231:JPX393231 JZQ393231:JZT393231 KJM393231:KJP393231 KTI393231:KTL393231 LDE393231:LDH393231 LNA393231:LND393231 LWW393231:LWZ393231 MGS393231:MGV393231 MQO393231:MQR393231 NAK393231:NAN393231 NKG393231:NKJ393231 NUC393231:NUF393231 ODY393231:OEB393231 ONU393231:ONX393231 OXQ393231:OXT393231 PHM393231:PHP393231 PRI393231:PRL393231 QBE393231:QBH393231 QLA393231:QLD393231 QUW393231:QUZ393231 RES393231:REV393231 ROO393231:ROR393231 RYK393231:RYN393231 SIG393231:SIJ393231 SSC393231:SSF393231 TBY393231:TCB393231 TLU393231:TLX393231 TVQ393231:TVT393231 UFM393231:UFP393231 UPI393231:UPL393231 UZE393231:UZH393231 VJA393231:VJD393231 VSW393231:VSZ393231 WCS393231:WCV393231 WMO393231:WMR393231 WWK393231:WWN393231 AC458767:AF458767 JY458767:KB458767 TU458767:TX458767 ADQ458767:ADT458767 ANM458767:ANP458767 AXI458767:AXL458767 BHE458767:BHH458767 BRA458767:BRD458767 CAW458767:CAZ458767 CKS458767:CKV458767 CUO458767:CUR458767 DEK458767:DEN458767 DOG458767:DOJ458767 DYC458767:DYF458767 EHY458767:EIB458767 ERU458767:ERX458767 FBQ458767:FBT458767 FLM458767:FLP458767 FVI458767:FVL458767 GFE458767:GFH458767 GPA458767:GPD458767 GYW458767:GYZ458767 HIS458767:HIV458767 HSO458767:HSR458767 ICK458767:ICN458767 IMG458767:IMJ458767 IWC458767:IWF458767 JFY458767:JGB458767 JPU458767:JPX458767 JZQ458767:JZT458767 KJM458767:KJP458767 KTI458767:KTL458767 LDE458767:LDH458767 LNA458767:LND458767 LWW458767:LWZ458767 MGS458767:MGV458767 MQO458767:MQR458767 NAK458767:NAN458767 NKG458767:NKJ458767 NUC458767:NUF458767 ODY458767:OEB458767 ONU458767:ONX458767 OXQ458767:OXT458767 PHM458767:PHP458767 PRI458767:PRL458767 QBE458767:QBH458767 QLA458767:QLD458767 QUW458767:QUZ458767 RES458767:REV458767 ROO458767:ROR458767 RYK458767:RYN458767 SIG458767:SIJ458767 SSC458767:SSF458767 TBY458767:TCB458767 TLU458767:TLX458767 TVQ458767:TVT458767 UFM458767:UFP458767 UPI458767:UPL458767 UZE458767:UZH458767 VJA458767:VJD458767 VSW458767:VSZ458767 WCS458767:WCV458767 WMO458767:WMR458767 WWK458767:WWN458767 AC524303:AF524303 JY524303:KB524303 TU524303:TX524303 ADQ524303:ADT524303 ANM524303:ANP524303 AXI524303:AXL524303 BHE524303:BHH524303 BRA524303:BRD524303 CAW524303:CAZ524303 CKS524303:CKV524303 CUO524303:CUR524303 DEK524303:DEN524303 DOG524303:DOJ524303 DYC524303:DYF524303 EHY524303:EIB524303 ERU524303:ERX524303 FBQ524303:FBT524303 FLM524303:FLP524303 FVI524303:FVL524303 GFE524303:GFH524303 GPA524303:GPD524303 GYW524303:GYZ524303 HIS524303:HIV524303 HSO524303:HSR524303 ICK524303:ICN524303 IMG524303:IMJ524303 IWC524303:IWF524303 JFY524303:JGB524303 JPU524303:JPX524303 JZQ524303:JZT524303 KJM524303:KJP524303 KTI524303:KTL524303 LDE524303:LDH524303 LNA524303:LND524303 LWW524303:LWZ524303 MGS524303:MGV524303 MQO524303:MQR524303 NAK524303:NAN524303 NKG524303:NKJ524303 NUC524303:NUF524303 ODY524303:OEB524303 ONU524303:ONX524303 OXQ524303:OXT524303 PHM524303:PHP524303 PRI524303:PRL524303 QBE524303:QBH524303 QLA524303:QLD524303 QUW524303:QUZ524303 RES524303:REV524303 ROO524303:ROR524303 RYK524303:RYN524303 SIG524303:SIJ524303 SSC524303:SSF524303 TBY524303:TCB524303 TLU524303:TLX524303 TVQ524303:TVT524303 UFM524303:UFP524303 UPI524303:UPL524303 UZE524303:UZH524303 VJA524303:VJD524303 VSW524303:VSZ524303 WCS524303:WCV524303 WMO524303:WMR524303 WWK524303:WWN524303 AC589839:AF589839 JY589839:KB589839 TU589839:TX589839 ADQ589839:ADT589839 ANM589839:ANP589839 AXI589839:AXL589839 BHE589839:BHH589839 BRA589839:BRD589839 CAW589839:CAZ589839 CKS589839:CKV589839 CUO589839:CUR589839 DEK589839:DEN589839 DOG589839:DOJ589839 DYC589839:DYF589839 EHY589839:EIB589839 ERU589839:ERX589839 FBQ589839:FBT589839 FLM589839:FLP589839 FVI589839:FVL589839 GFE589839:GFH589839 GPA589839:GPD589839 GYW589839:GYZ589839 HIS589839:HIV589839 HSO589839:HSR589839 ICK589839:ICN589839 IMG589839:IMJ589839 IWC589839:IWF589839 JFY589839:JGB589839 JPU589839:JPX589839 JZQ589839:JZT589839 KJM589839:KJP589839 KTI589839:KTL589839 LDE589839:LDH589839 LNA589839:LND589839 LWW589839:LWZ589839 MGS589839:MGV589839 MQO589839:MQR589839 NAK589839:NAN589839 NKG589839:NKJ589839 NUC589839:NUF589839 ODY589839:OEB589839 ONU589839:ONX589839 OXQ589839:OXT589839 PHM589839:PHP589839 PRI589839:PRL589839 QBE589839:QBH589839 QLA589839:QLD589839 QUW589839:QUZ589839 RES589839:REV589839 ROO589839:ROR589839 RYK589839:RYN589839 SIG589839:SIJ589839 SSC589839:SSF589839 TBY589839:TCB589839 TLU589839:TLX589839 TVQ589839:TVT589839 UFM589839:UFP589839 UPI589839:UPL589839 UZE589839:UZH589839 VJA589839:VJD589839 VSW589839:VSZ589839 WCS589839:WCV589839 WMO589839:WMR589839 WWK589839:WWN589839 AC655375:AF655375 JY655375:KB655375 TU655375:TX655375 ADQ655375:ADT655375 ANM655375:ANP655375 AXI655375:AXL655375 BHE655375:BHH655375 BRA655375:BRD655375 CAW655375:CAZ655375 CKS655375:CKV655375 CUO655375:CUR655375 DEK655375:DEN655375 DOG655375:DOJ655375 DYC655375:DYF655375 EHY655375:EIB655375 ERU655375:ERX655375 FBQ655375:FBT655375 FLM655375:FLP655375 FVI655375:FVL655375 GFE655375:GFH655375 GPA655375:GPD655375 GYW655375:GYZ655375 HIS655375:HIV655375 HSO655375:HSR655375 ICK655375:ICN655375 IMG655375:IMJ655375 IWC655375:IWF655375 JFY655375:JGB655375 JPU655375:JPX655375 JZQ655375:JZT655375 KJM655375:KJP655375 KTI655375:KTL655375 LDE655375:LDH655375 LNA655375:LND655375 LWW655375:LWZ655375 MGS655375:MGV655375 MQO655375:MQR655375 NAK655375:NAN655375 NKG655375:NKJ655375 NUC655375:NUF655375 ODY655375:OEB655375 ONU655375:ONX655375 OXQ655375:OXT655375 PHM655375:PHP655375 PRI655375:PRL655375 QBE655375:QBH655375 QLA655375:QLD655375 QUW655375:QUZ655375 RES655375:REV655375 ROO655375:ROR655375 RYK655375:RYN655375 SIG655375:SIJ655375 SSC655375:SSF655375 TBY655375:TCB655375 TLU655375:TLX655375 TVQ655375:TVT655375 UFM655375:UFP655375 UPI655375:UPL655375 UZE655375:UZH655375 VJA655375:VJD655375 VSW655375:VSZ655375 WCS655375:WCV655375 WMO655375:WMR655375 WWK655375:WWN655375 AC720911:AF720911 JY720911:KB720911 TU720911:TX720911 ADQ720911:ADT720911 ANM720911:ANP720911 AXI720911:AXL720911 BHE720911:BHH720911 BRA720911:BRD720911 CAW720911:CAZ720911 CKS720911:CKV720911 CUO720911:CUR720911 DEK720911:DEN720911 DOG720911:DOJ720911 DYC720911:DYF720911 EHY720911:EIB720911 ERU720911:ERX720911 FBQ720911:FBT720911 FLM720911:FLP720911 FVI720911:FVL720911 GFE720911:GFH720911 GPA720911:GPD720911 GYW720911:GYZ720911 HIS720911:HIV720911 HSO720911:HSR720911 ICK720911:ICN720911 IMG720911:IMJ720911 IWC720911:IWF720911 JFY720911:JGB720911 JPU720911:JPX720911 JZQ720911:JZT720911 KJM720911:KJP720911 KTI720911:KTL720911 LDE720911:LDH720911 LNA720911:LND720911 LWW720911:LWZ720911 MGS720911:MGV720911 MQO720911:MQR720911 NAK720911:NAN720911 NKG720911:NKJ720911 NUC720911:NUF720911 ODY720911:OEB720911 ONU720911:ONX720911 OXQ720911:OXT720911 PHM720911:PHP720911 PRI720911:PRL720911 QBE720911:QBH720911 QLA720911:QLD720911 QUW720911:QUZ720911 RES720911:REV720911 ROO720911:ROR720911 RYK720911:RYN720911 SIG720911:SIJ720911 SSC720911:SSF720911 TBY720911:TCB720911 TLU720911:TLX720911 TVQ720911:TVT720911 UFM720911:UFP720911 UPI720911:UPL720911 UZE720911:UZH720911 VJA720911:VJD720911 VSW720911:VSZ720911 WCS720911:WCV720911 WMO720911:WMR720911 WWK720911:WWN720911 AC786447:AF786447 JY786447:KB786447 TU786447:TX786447 ADQ786447:ADT786447 ANM786447:ANP786447 AXI786447:AXL786447 BHE786447:BHH786447 BRA786447:BRD786447 CAW786447:CAZ786447 CKS786447:CKV786447 CUO786447:CUR786447 DEK786447:DEN786447 DOG786447:DOJ786447 DYC786447:DYF786447 EHY786447:EIB786447 ERU786447:ERX786447 FBQ786447:FBT786447 FLM786447:FLP786447 FVI786447:FVL786447 GFE786447:GFH786447 GPA786447:GPD786447 GYW786447:GYZ786447 HIS786447:HIV786447 HSO786447:HSR786447 ICK786447:ICN786447 IMG786447:IMJ786447 IWC786447:IWF786447 JFY786447:JGB786447 JPU786447:JPX786447 JZQ786447:JZT786447 KJM786447:KJP786447 KTI786447:KTL786447 LDE786447:LDH786447 LNA786447:LND786447 LWW786447:LWZ786447 MGS786447:MGV786447 MQO786447:MQR786447 NAK786447:NAN786447 NKG786447:NKJ786447 NUC786447:NUF786447 ODY786447:OEB786447 ONU786447:ONX786447 OXQ786447:OXT786447 PHM786447:PHP786447 PRI786447:PRL786447 QBE786447:QBH786447 QLA786447:QLD786447 QUW786447:QUZ786447 RES786447:REV786447 ROO786447:ROR786447 RYK786447:RYN786447 SIG786447:SIJ786447 SSC786447:SSF786447 TBY786447:TCB786447 TLU786447:TLX786447 TVQ786447:TVT786447 UFM786447:UFP786447 UPI786447:UPL786447 UZE786447:UZH786447 VJA786447:VJD786447 VSW786447:VSZ786447 WCS786447:WCV786447 WMO786447:WMR786447 WWK786447:WWN786447 AC851983:AF851983 JY851983:KB851983 TU851983:TX851983 ADQ851983:ADT851983 ANM851983:ANP851983 AXI851983:AXL851983 BHE851983:BHH851983 BRA851983:BRD851983 CAW851983:CAZ851983 CKS851983:CKV851983 CUO851983:CUR851983 DEK851983:DEN851983 DOG851983:DOJ851983 DYC851983:DYF851983 EHY851983:EIB851983 ERU851983:ERX851983 FBQ851983:FBT851983 FLM851983:FLP851983 FVI851983:FVL851983 GFE851983:GFH851983 GPA851983:GPD851983 GYW851983:GYZ851983 HIS851983:HIV851983 HSO851983:HSR851983 ICK851983:ICN851983 IMG851983:IMJ851983 IWC851983:IWF851983 JFY851983:JGB851983 JPU851983:JPX851983 JZQ851983:JZT851983 KJM851983:KJP851983 KTI851983:KTL851983 LDE851983:LDH851983 LNA851983:LND851983 LWW851983:LWZ851983 MGS851983:MGV851983 MQO851983:MQR851983 NAK851983:NAN851983 NKG851983:NKJ851983 NUC851983:NUF851983 ODY851983:OEB851983 ONU851983:ONX851983 OXQ851983:OXT851983 PHM851983:PHP851983 PRI851983:PRL851983 QBE851983:QBH851983 QLA851983:QLD851983 QUW851983:QUZ851983 RES851983:REV851983 ROO851983:ROR851983 RYK851983:RYN851983 SIG851983:SIJ851983 SSC851983:SSF851983 TBY851983:TCB851983 TLU851983:TLX851983 TVQ851983:TVT851983 UFM851983:UFP851983 UPI851983:UPL851983 UZE851983:UZH851983 VJA851983:VJD851983 VSW851983:VSZ851983 WCS851983:WCV851983 WMO851983:WMR851983 WWK851983:WWN851983 AC917519:AF917519 JY917519:KB917519 TU917519:TX917519 ADQ917519:ADT917519 ANM917519:ANP917519 AXI917519:AXL917519 BHE917519:BHH917519 BRA917519:BRD917519 CAW917519:CAZ917519 CKS917519:CKV917519 CUO917519:CUR917519 DEK917519:DEN917519 DOG917519:DOJ917519 DYC917519:DYF917519 EHY917519:EIB917519 ERU917519:ERX917519 FBQ917519:FBT917519 FLM917519:FLP917519 FVI917519:FVL917519 GFE917519:GFH917519 GPA917519:GPD917519 GYW917519:GYZ917519 HIS917519:HIV917519 HSO917519:HSR917519 ICK917519:ICN917519 IMG917519:IMJ917519 IWC917519:IWF917519 JFY917519:JGB917519 JPU917519:JPX917519 JZQ917519:JZT917519 KJM917519:KJP917519 KTI917519:KTL917519 LDE917519:LDH917519 LNA917519:LND917519 LWW917519:LWZ917519 MGS917519:MGV917519 MQO917519:MQR917519 NAK917519:NAN917519 NKG917519:NKJ917519 NUC917519:NUF917519 ODY917519:OEB917519 ONU917519:ONX917519 OXQ917519:OXT917519 PHM917519:PHP917519 PRI917519:PRL917519 QBE917519:QBH917519 QLA917519:QLD917519 QUW917519:QUZ917519 RES917519:REV917519 ROO917519:ROR917519 RYK917519:RYN917519 SIG917519:SIJ917519 SSC917519:SSF917519 TBY917519:TCB917519 TLU917519:TLX917519 TVQ917519:TVT917519 UFM917519:UFP917519 UPI917519:UPL917519 UZE917519:UZH917519 VJA917519:VJD917519 VSW917519:VSZ917519 WCS917519:WCV917519 WMO917519:WMR917519 WWK917519:WWN917519 AC983055:AF983055 JY983055:KB983055 TU983055:TX983055 ADQ983055:ADT983055 ANM983055:ANP983055 AXI983055:AXL983055 BHE983055:BHH983055 BRA983055:BRD983055 CAW983055:CAZ983055 CKS983055:CKV983055 CUO983055:CUR983055 DEK983055:DEN983055 DOG983055:DOJ983055 DYC983055:DYF983055 EHY983055:EIB983055 ERU983055:ERX983055 FBQ983055:FBT983055 FLM983055:FLP983055 FVI983055:FVL983055 GFE983055:GFH983055 GPA983055:GPD983055 GYW983055:GYZ983055 HIS983055:HIV983055 HSO983055:HSR983055 ICK983055:ICN983055 IMG983055:IMJ983055 IWC983055:IWF983055 JFY983055:JGB983055 JPU983055:JPX983055 JZQ983055:JZT983055 KJM983055:KJP983055 KTI983055:KTL983055 LDE983055:LDH983055 LNA983055:LND983055 LWW983055:LWZ983055 MGS983055:MGV983055 MQO983055:MQR983055 NAK983055:NAN983055 NKG983055:NKJ983055 NUC983055:NUF983055 ODY983055:OEB983055 ONU983055:ONX983055 OXQ983055:OXT983055 PHM983055:PHP983055 PRI983055:PRL983055 QBE983055:QBH983055 QLA983055:QLD983055 QUW983055:QUZ983055 RES983055:REV983055 ROO983055:ROR983055 RYK983055:RYN983055 SIG983055:SIJ983055 SSC983055:SSF983055 TBY983055:TCB983055 TLU983055:TLX983055 TVQ983055:TVT983055 UFM983055:UFP983055 UPI983055:UPL983055 UZE983055:UZH983055 VJA983055:VJD983055 VSW983055:VSZ983055 WCS983055:WCV983055 WMO983055:WMR983055 WWK983055:WWN983055" xr:uid="{2AADF69D-F814-4A3C-ABCC-97934964B3F1}"/>
  </dataValidations>
  <printOptions horizontalCentered="1"/>
  <pageMargins left="0.74803149606299213" right="0.74803149606299213" top="0.39370078740157483" bottom="0.19685039370078741" header="0.31496062992125984" footer="0.31496062992125984"/>
  <pageSetup paperSize="9" scale="79" orientation="portrait" cellComments="asDisplayed" r:id="rId1"/>
  <headerFooter scaleWithDoc="0" alignWithMargins="0">
    <oddFooter>&amp;Lsf08a2</oddFooter>
  </headerFooter>
  <ignoredErrors>
    <ignoredError sqref="N24:AE24 X15 X16 X17 X18 X19 X20 X21 X22 X23 AB15 AB16 AB17 AB18 AB19 AB20 AB21 AB22 AB23 N28:AE28 X25 X26 X27 AB25:AE25 AB26:AE26 AB27:AE27 N30:T30 N29:T29 X29 AB29:AE29 N35:T35 N31:T31 X31 N32:T32 X32 N33:T33 X33 N34:T34 X34 X35 AB31:AE31 AB32:AE32 AB33:AE33 AB34:AE34 AB35 V30:AE30 AD15:AE15 AD16:AE16 AD17:AE17 AD18:AE18 AD19:AE19 AD20:AE20 AD21:AE21 AD22:AE22 AD23:AE23 AD35:AE3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D3C54-7EBD-4362-AD0A-22F194D24D29}">
  <sheetPr>
    <tabColor theme="1"/>
  </sheetPr>
  <dimension ref="A1:N47"/>
  <sheetViews>
    <sheetView workbookViewId="0"/>
  </sheetViews>
  <sheetFormatPr defaultRowHeight="15.75"/>
  <cols>
    <col min="1" max="1" width="2.375" style="7" customWidth="1"/>
    <col min="2" max="2" width="5" style="7" bestFit="1" customWidth="1"/>
    <col min="3" max="3" width="25.875" style="7" bestFit="1" customWidth="1"/>
    <col min="4" max="4" width="12.375" style="6" bestFit="1" customWidth="1"/>
    <col min="5" max="5" width="8.625" style="7"/>
    <col min="6" max="6" width="12.375" style="7" bestFit="1" customWidth="1"/>
    <col min="7" max="7" width="2.375" style="7" customWidth="1"/>
    <col min="8" max="8" width="10.75" style="7" bestFit="1" customWidth="1"/>
    <col min="9" max="9" width="11.625" style="7" bestFit="1" customWidth="1"/>
    <col min="10" max="10" width="12.25" style="7" bestFit="1" customWidth="1"/>
    <col min="11" max="11" width="4.125" style="7" customWidth="1"/>
    <col min="12" max="12" width="8.625" style="7"/>
    <col min="13" max="13" width="4.125" style="7" customWidth="1"/>
    <col min="14" max="14" width="14.875" style="7" customWidth="1"/>
    <col min="15" max="256" width="8.625" style="7"/>
    <col min="257" max="257" width="2.375" style="7" customWidth="1"/>
    <col min="258" max="258" width="5" style="7" bestFit="1" customWidth="1"/>
    <col min="259" max="259" width="25.875" style="7" bestFit="1" customWidth="1"/>
    <col min="260" max="260" width="12.375" style="7" bestFit="1" customWidth="1"/>
    <col min="261" max="261" width="8.625" style="7"/>
    <col min="262" max="262" width="12.375" style="7" bestFit="1" customWidth="1"/>
    <col min="263" max="263" width="2.375" style="7" customWidth="1"/>
    <col min="264" max="264" width="10.75" style="7" bestFit="1" customWidth="1"/>
    <col min="265" max="265" width="11.625" style="7" bestFit="1" customWidth="1"/>
    <col min="266" max="266" width="12.25" style="7" bestFit="1" customWidth="1"/>
    <col min="267" max="267" width="4.125" style="7" customWidth="1"/>
    <col min="268" max="268" width="8.625" style="7"/>
    <col min="269" max="269" width="4.125" style="7" customWidth="1"/>
    <col min="270" max="270" width="14.875" style="7" customWidth="1"/>
    <col min="271" max="512" width="8.625" style="7"/>
    <col min="513" max="513" width="2.375" style="7" customWidth="1"/>
    <col min="514" max="514" width="5" style="7" bestFit="1" customWidth="1"/>
    <col min="515" max="515" width="25.875" style="7" bestFit="1" customWidth="1"/>
    <col min="516" max="516" width="12.375" style="7" bestFit="1" customWidth="1"/>
    <col min="517" max="517" width="8.625" style="7"/>
    <col min="518" max="518" width="12.375" style="7" bestFit="1" customWidth="1"/>
    <col min="519" max="519" width="2.375" style="7" customWidth="1"/>
    <col min="520" max="520" width="10.75" style="7" bestFit="1" customWidth="1"/>
    <col min="521" max="521" width="11.625" style="7" bestFit="1" customWidth="1"/>
    <col min="522" max="522" width="12.25" style="7" bestFit="1" customWidth="1"/>
    <col min="523" max="523" width="4.125" style="7" customWidth="1"/>
    <col min="524" max="524" width="8.625" style="7"/>
    <col min="525" max="525" width="4.125" style="7" customWidth="1"/>
    <col min="526" max="526" width="14.875" style="7" customWidth="1"/>
    <col min="527" max="768" width="8.625" style="7"/>
    <col min="769" max="769" width="2.375" style="7" customWidth="1"/>
    <col min="770" max="770" width="5" style="7" bestFit="1" customWidth="1"/>
    <col min="771" max="771" width="25.875" style="7" bestFit="1" customWidth="1"/>
    <col min="772" max="772" width="12.375" style="7" bestFit="1" customWidth="1"/>
    <col min="773" max="773" width="8.625" style="7"/>
    <col min="774" max="774" width="12.375" style="7" bestFit="1" customWidth="1"/>
    <col min="775" max="775" width="2.375" style="7" customWidth="1"/>
    <col min="776" max="776" width="10.75" style="7" bestFit="1" customWidth="1"/>
    <col min="777" max="777" width="11.625" style="7" bestFit="1" customWidth="1"/>
    <col min="778" max="778" width="12.25" style="7" bestFit="1" customWidth="1"/>
    <col min="779" max="779" width="4.125" style="7" customWidth="1"/>
    <col min="780" max="780" width="8.625" style="7"/>
    <col min="781" max="781" width="4.125" style="7" customWidth="1"/>
    <col min="782" max="782" width="14.875" style="7" customWidth="1"/>
    <col min="783" max="1024" width="8.625" style="7"/>
    <col min="1025" max="1025" width="2.375" style="7" customWidth="1"/>
    <col min="1026" max="1026" width="5" style="7" bestFit="1" customWidth="1"/>
    <col min="1027" max="1027" width="25.875" style="7" bestFit="1" customWidth="1"/>
    <col min="1028" max="1028" width="12.375" style="7" bestFit="1" customWidth="1"/>
    <col min="1029" max="1029" width="8.625" style="7"/>
    <col min="1030" max="1030" width="12.375" style="7" bestFit="1" customWidth="1"/>
    <col min="1031" max="1031" width="2.375" style="7" customWidth="1"/>
    <col min="1032" max="1032" width="10.75" style="7" bestFit="1" customWidth="1"/>
    <col min="1033" max="1033" width="11.625" style="7" bestFit="1" customWidth="1"/>
    <col min="1034" max="1034" width="12.25" style="7" bestFit="1" customWidth="1"/>
    <col min="1035" max="1035" width="4.125" style="7" customWidth="1"/>
    <col min="1036" max="1036" width="8.625" style="7"/>
    <col min="1037" max="1037" width="4.125" style="7" customWidth="1"/>
    <col min="1038" max="1038" width="14.875" style="7" customWidth="1"/>
    <col min="1039" max="1280" width="8.625" style="7"/>
    <col min="1281" max="1281" width="2.375" style="7" customWidth="1"/>
    <col min="1282" max="1282" width="5" style="7" bestFit="1" customWidth="1"/>
    <col min="1283" max="1283" width="25.875" style="7" bestFit="1" customWidth="1"/>
    <col min="1284" max="1284" width="12.375" style="7" bestFit="1" customWidth="1"/>
    <col min="1285" max="1285" width="8.625" style="7"/>
    <col min="1286" max="1286" width="12.375" style="7" bestFit="1" customWidth="1"/>
    <col min="1287" max="1287" width="2.375" style="7" customWidth="1"/>
    <col min="1288" max="1288" width="10.75" style="7" bestFit="1" customWidth="1"/>
    <col min="1289" max="1289" width="11.625" style="7" bestFit="1" customWidth="1"/>
    <col min="1290" max="1290" width="12.25" style="7" bestFit="1" customWidth="1"/>
    <col min="1291" max="1291" width="4.125" style="7" customWidth="1"/>
    <col min="1292" max="1292" width="8.625" style="7"/>
    <col min="1293" max="1293" width="4.125" style="7" customWidth="1"/>
    <col min="1294" max="1294" width="14.875" style="7" customWidth="1"/>
    <col min="1295" max="1536" width="8.625" style="7"/>
    <col min="1537" max="1537" width="2.375" style="7" customWidth="1"/>
    <col min="1538" max="1538" width="5" style="7" bestFit="1" customWidth="1"/>
    <col min="1539" max="1539" width="25.875" style="7" bestFit="1" customWidth="1"/>
    <col min="1540" max="1540" width="12.375" style="7" bestFit="1" customWidth="1"/>
    <col min="1541" max="1541" width="8.625" style="7"/>
    <col min="1542" max="1542" width="12.375" style="7" bestFit="1" customWidth="1"/>
    <col min="1543" max="1543" width="2.375" style="7" customWidth="1"/>
    <col min="1544" max="1544" width="10.75" style="7" bestFit="1" customWidth="1"/>
    <col min="1545" max="1545" width="11.625" style="7" bestFit="1" customWidth="1"/>
    <col min="1546" max="1546" width="12.25" style="7" bestFit="1" customWidth="1"/>
    <col min="1547" max="1547" width="4.125" style="7" customWidth="1"/>
    <col min="1548" max="1548" width="8.625" style="7"/>
    <col min="1549" max="1549" width="4.125" style="7" customWidth="1"/>
    <col min="1550" max="1550" width="14.875" style="7" customWidth="1"/>
    <col min="1551" max="1792" width="8.625" style="7"/>
    <col min="1793" max="1793" width="2.375" style="7" customWidth="1"/>
    <col min="1794" max="1794" width="5" style="7" bestFit="1" customWidth="1"/>
    <col min="1795" max="1795" width="25.875" style="7" bestFit="1" customWidth="1"/>
    <col min="1796" max="1796" width="12.375" style="7" bestFit="1" customWidth="1"/>
    <col min="1797" max="1797" width="8.625" style="7"/>
    <col min="1798" max="1798" width="12.375" style="7" bestFit="1" customWidth="1"/>
    <col min="1799" max="1799" width="2.375" style="7" customWidth="1"/>
    <col min="1800" max="1800" width="10.75" style="7" bestFit="1" customWidth="1"/>
    <col min="1801" max="1801" width="11.625" style="7" bestFit="1" customWidth="1"/>
    <col min="1802" max="1802" width="12.25" style="7" bestFit="1" customWidth="1"/>
    <col min="1803" max="1803" width="4.125" style="7" customWidth="1"/>
    <col min="1804" max="1804" width="8.625" style="7"/>
    <col min="1805" max="1805" width="4.125" style="7" customWidth="1"/>
    <col min="1806" max="1806" width="14.875" style="7" customWidth="1"/>
    <col min="1807" max="2048" width="8.625" style="7"/>
    <col min="2049" max="2049" width="2.375" style="7" customWidth="1"/>
    <col min="2050" max="2050" width="5" style="7" bestFit="1" customWidth="1"/>
    <col min="2051" max="2051" width="25.875" style="7" bestFit="1" customWidth="1"/>
    <col min="2052" max="2052" width="12.375" style="7" bestFit="1" customWidth="1"/>
    <col min="2053" max="2053" width="8.625" style="7"/>
    <col min="2054" max="2054" width="12.375" style="7" bestFit="1" customWidth="1"/>
    <col min="2055" max="2055" width="2.375" style="7" customWidth="1"/>
    <col min="2056" max="2056" width="10.75" style="7" bestFit="1" customWidth="1"/>
    <col min="2057" max="2057" width="11.625" style="7" bestFit="1" customWidth="1"/>
    <col min="2058" max="2058" width="12.25" style="7" bestFit="1" customWidth="1"/>
    <col min="2059" max="2059" width="4.125" style="7" customWidth="1"/>
    <col min="2060" max="2060" width="8.625" style="7"/>
    <col min="2061" max="2061" width="4.125" style="7" customWidth="1"/>
    <col min="2062" max="2062" width="14.875" style="7" customWidth="1"/>
    <col min="2063" max="2304" width="8.625" style="7"/>
    <col min="2305" max="2305" width="2.375" style="7" customWidth="1"/>
    <col min="2306" max="2306" width="5" style="7" bestFit="1" customWidth="1"/>
    <col min="2307" max="2307" width="25.875" style="7" bestFit="1" customWidth="1"/>
    <col min="2308" max="2308" width="12.375" style="7" bestFit="1" customWidth="1"/>
    <col min="2309" max="2309" width="8.625" style="7"/>
    <col min="2310" max="2310" width="12.375" style="7" bestFit="1" customWidth="1"/>
    <col min="2311" max="2311" width="2.375" style="7" customWidth="1"/>
    <col min="2312" max="2312" width="10.75" style="7" bestFit="1" customWidth="1"/>
    <col min="2313" max="2313" width="11.625" style="7" bestFit="1" customWidth="1"/>
    <col min="2314" max="2314" width="12.25" style="7" bestFit="1" customWidth="1"/>
    <col min="2315" max="2315" width="4.125" style="7" customWidth="1"/>
    <col min="2316" max="2316" width="8.625" style="7"/>
    <col min="2317" max="2317" width="4.125" style="7" customWidth="1"/>
    <col min="2318" max="2318" width="14.875" style="7" customWidth="1"/>
    <col min="2319" max="2560" width="8.625" style="7"/>
    <col min="2561" max="2561" width="2.375" style="7" customWidth="1"/>
    <col min="2562" max="2562" width="5" style="7" bestFit="1" customWidth="1"/>
    <col min="2563" max="2563" width="25.875" style="7" bestFit="1" customWidth="1"/>
    <col min="2564" max="2564" width="12.375" style="7" bestFit="1" customWidth="1"/>
    <col min="2565" max="2565" width="8.625" style="7"/>
    <col min="2566" max="2566" width="12.375" style="7" bestFit="1" customWidth="1"/>
    <col min="2567" max="2567" width="2.375" style="7" customWidth="1"/>
    <col min="2568" max="2568" width="10.75" style="7" bestFit="1" customWidth="1"/>
    <col min="2569" max="2569" width="11.625" style="7" bestFit="1" customWidth="1"/>
    <col min="2570" max="2570" width="12.25" style="7" bestFit="1" customWidth="1"/>
    <col min="2571" max="2571" width="4.125" style="7" customWidth="1"/>
    <col min="2572" max="2572" width="8.625" style="7"/>
    <col min="2573" max="2573" width="4.125" style="7" customWidth="1"/>
    <col min="2574" max="2574" width="14.875" style="7" customWidth="1"/>
    <col min="2575" max="2816" width="8.625" style="7"/>
    <col min="2817" max="2817" width="2.375" style="7" customWidth="1"/>
    <col min="2818" max="2818" width="5" style="7" bestFit="1" customWidth="1"/>
    <col min="2819" max="2819" width="25.875" style="7" bestFit="1" customWidth="1"/>
    <col min="2820" max="2820" width="12.375" style="7" bestFit="1" customWidth="1"/>
    <col min="2821" max="2821" width="8.625" style="7"/>
    <col min="2822" max="2822" width="12.375" style="7" bestFit="1" customWidth="1"/>
    <col min="2823" max="2823" width="2.375" style="7" customWidth="1"/>
    <col min="2824" max="2824" width="10.75" style="7" bestFit="1" customWidth="1"/>
    <col min="2825" max="2825" width="11.625" style="7" bestFit="1" customWidth="1"/>
    <col min="2826" max="2826" width="12.25" style="7" bestFit="1" customWidth="1"/>
    <col min="2827" max="2827" width="4.125" style="7" customWidth="1"/>
    <col min="2828" max="2828" width="8.625" style="7"/>
    <col min="2829" max="2829" width="4.125" style="7" customWidth="1"/>
    <col min="2830" max="2830" width="14.875" style="7" customWidth="1"/>
    <col min="2831" max="3072" width="8.625" style="7"/>
    <col min="3073" max="3073" width="2.375" style="7" customWidth="1"/>
    <col min="3074" max="3074" width="5" style="7" bestFit="1" customWidth="1"/>
    <col min="3075" max="3075" width="25.875" style="7" bestFit="1" customWidth="1"/>
    <col min="3076" max="3076" width="12.375" style="7" bestFit="1" customWidth="1"/>
    <col min="3077" max="3077" width="8.625" style="7"/>
    <col min="3078" max="3078" width="12.375" style="7" bestFit="1" customWidth="1"/>
    <col min="3079" max="3079" width="2.375" style="7" customWidth="1"/>
    <col min="3080" max="3080" width="10.75" style="7" bestFit="1" customWidth="1"/>
    <col min="3081" max="3081" width="11.625" style="7" bestFit="1" customWidth="1"/>
    <col min="3082" max="3082" width="12.25" style="7" bestFit="1" customWidth="1"/>
    <col min="3083" max="3083" width="4.125" style="7" customWidth="1"/>
    <col min="3084" max="3084" width="8.625" style="7"/>
    <col min="3085" max="3085" width="4.125" style="7" customWidth="1"/>
    <col min="3086" max="3086" width="14.875" style="7" customWidth="1"/>
    <col min="3087" max="3328" width="8.625" style="7"/>
    <col min="3329" max="3329" width="2.375" style="7" customWidth="1"/>
    <col min="3330" max="3330" width="5" style="7" bestFit="1" customWidth="1"/>
    <col min="3331" max="3331" width="25.875" style="7" bestFit="1" customWidth="1"/>
    <col min="3332" max="3332" width="12.375" style="7" bestFit="1" customWidth="1"/>
    <col min="3333" max="3333" width="8.625" style="7"/>
    <col min="3334" max="3334" width="12.375" style="7" bestFit="1" customWidth="1"/>
    <col min="3335" max="3335" width="2.375" style="7" customWidth="1"/>
    <col min="3336" max="3336" width="10.75" style="7" bestFit="1" customWidth="1"/>
    <col min="3337" max="3337" width="11.625" style="7" bestFit="1" customWidth="1"/>
    <col min="3338" max="3338" width="12.25" style="7" bestFit="1" customWidth="1"/>
    <col min="3339" max="3339" width="4.125" style="7" customWidth="1"/>
    <col min="3340" max="3340" width="8.625" style="7"/>
    <col min="3341" max="3341" width="4.125" style="7" customWidth="1"/>
    <col min="3342" max="3342" width="14.875" style="7" customWidth="1"/>
    <col min="3343" max="3584" width="8.625" style="7"/>
    <col min="3585" max="3585" width="2.375" style="7" customWidth="1"/>
    <col min="3586" max="3586" width="5" style="7" bestFit="1" customWidth="1"/>
    <col min="3587" max="3587" width="25.875" style="7" bestFit="1" customWidth="1"/>
    <col min="3588" max="3588" width="12.375" style="7" bestFit="1" customWidth="1"/>
    <col min="3589" max="3589" width="8.625" style="7"/>
    <col min="3590" max="3590" width="12.375" style="7" bestFit="1" customWidth="1"/>
    <col min="3591" max="3591" width="2.375" style="7" customWidth="1"/>
    <col min="3592" max="3592" width="10.75" style="7" bestFit="1" customWidth="1"/>
    <col min="3593" max="3593" width="11.625" style="7" bestFit="1" customWidth="1"/>
    <col min="3594" max="3594" width="12.25" style="7" bestFit="1" customWidth="1"/>
    <col min="3595" max="3595" width="4.125" style="7" customWidth="1"/>
    <col min="3596" max="3596" width="8.625" style="7"/>
    <col min="3597" max="3597" width="4.125" style="7" customWidth="1"/>
    <col min="3598" max="3598" width="14.875" style="7" customWidth="1"/>
    <col min="3599" max="3840" width="8.625" style="7"/>
    <col min="3841" max="3841" width="2.375" style="7" customWidth="1"/>
    <col min="3842" max="3842" width="5" style="7" bestFit="1" customWidth="1"/>
    <col min="3843" max="3843" width="25.875" style="7" bestFit="1" customWidth="1"/>
    <col min="3844" max="3844" width="12.375" style="7" bestFit="1" customWidth="1"/>
    <col min="3845" max="3845" width="8.625" style="7"/>
    <col min="3846" max="3846" width="12.375" style="7" bestFit="1" customWidth="1"/>
    <col min="3847" max="3847" width="2.375" style="7" customWidth="1"/>
    <col min="3848" max="3848" width="10.75" style="7" bestFit="1" customWidth="1"/>
    <col min="3849" max="3849" width="11.625" style="7" bestFit="1" customWidth="1"/>
    <col min="3850" max="3850" width="12.25" style="7" bestFit="1" customWidth="1"/>
    <col min="3851" max="3851" width="4.125" style="7" customWidth="1"/>
    <col min="3852" max="3852" width="8.625" style="7"/>
    <col min="3853" max="3853" width="4.125" style="7" customWidth="1"/>
    <col min="3854" max="3854" width="14.875" style="7" customWidth="1"/>
    <col min="3855" max="4096" width="8.625" style="7"/>
    <col min="4097" max="4097" width="2.375" style="7" customWidth="1"/>
    <col min="4098" max="4098" width="5" style="7" bestFit="1" customWidth="1"/>
    <col min="4099" max="4099" width="25.875" style="7" bestFit="1" customWidth="1"/>
    <col min="4100" max="4100" width="12.375" style="7" bestFit="1" customWidth="1"/>
    <col min="4101" max="4101" width="8.625" style="7"/>
    <col min="4102" max="4102" width="12.375" style="7" bestFit="1" customWidth="1"/>
    <col min="4103" max="4103" width="2.375" style="7" customWidth="1"/>
    <col min="4104" max="4104" width="10.75" style="7" bestFit="1" customWidth="1"/>
    <col min="4105" max="4105" width="11.625" style="7" bestFit="1" customWidth="1"/>
    <col min="4106" max="4106" width="12.25" style="7" bestFit="1" customWidth="1"/>
    <col min="4107" max="4107" width="4.125" style="7" customWidth="1"/>
    <col min="4108" max="4108" width="8.625" style="7"/>
    <col min="4109" max="4109" width="4.125" style="7" customWidth="1"/>
    <col min="4110" max="4110" width="14.875" style="7" customWidth="1"/>
    <col min="4111" max="4352" width="8.625" style="7"/>
    <col min="4353" max="4353" width="2.375" style="7" customWidth="1"/>
    <col min="4354" max="4354" width="5" style="7" bestFit="1" customWidth="1"/>
    <col min="4355" max="4355" width="25.875" style="7" bestFit="1" customWidth="1"/>
    <col min="4356" max="4356" width="12.375" style="7" bestFit="1" customWidth="1"/>
    <col min="4357" max="4357" width="8.625" style="7"/>
    <col min="4358" max="4358" width="12.375" style="7" bestFit="1" customWidth="1"/>
    <col min="4359" max="4359" width="2.375" style="7" customWidth="1"/>
    <col min="4360" max="4360" width="10.75" style="7" bestFit="1" customWidth="1"/>
    <col min="4361" max="4361" width="11.625" style="7" bestFit="1" customWidth="1"/>
    <col min="4362" max="4362" width="12.25" style="7" bestFit="1" customWidth="1"/>
    <col min="4363" max="4363" width="4.125" style="7" customWidth="1"/>
    <col min="4364" max="4364" width="8.625" style="7"/>
    <col min="4365" max="4365" width="4.125" style="7" customWidth="1"/>
    <col min="4366" max="4366" width="14.875" style="7" customWidth="1"/>
    <col min="4367" max="4608" width="8.625" style="7"/>
    <col min="4609" max="4609" width="2.375" style="7" customWidth="1"/>
    <col min="4610" max="4610" width="5" style="7" bestFit="1" customWidth="1"/>
    <col min="4611" max="4611" width="25.875" style="7" bestFit="1" customWidth="1"/>
    <col min="4612" max="4612" width="12.375" style="7" bestFit="1" customWidth="1"/>
    <col min="4613" max="4613" width="8.625" style="7"/>
    <col min="4614" max="4614" width="12.375" style="7" bestFit="1" customWidth="1"/>
    <col min="4615" max="4615" width="2.375" style="7" customWidth="1"/>
    <col min="4616" max="4616" width="10.75" style="7" bestFit="1" customWidth="1"/>
    <col min="4617" max="4617" width="11.625" style="7" bestFit="1" customWidth="1"/>
    <col min="4618" max="4618" width="12.25" style="7" bestFit="1" customWidth="1"/>
    <col min="4619" max="4619" width="4.125" style="7" customWidth="1"/>
    <col min="4620" max="4620" width="8.625" style="7"/>
    <col min="4621" max="4621" width="4.125" style="7" customWidth="1"/>
    <col min="4622" max="4622" width="14.875" style="7" customWidth="1"/>
    <col min="4623" max="4864" width="8.625" style="7"/>
    <col min="4865" max="4865" width="2.375" style="7" customWidth="1"/>
    <col min="4866" max="4866" width="5" style="7" bestFit="1" customWidth="1"/>
    <col min="4867" max="4867" width="25.875" style="7" bestFit="1" customWidth="1"/>
    <col min="4868" max="4868" width="12.375" style="7" bestFit="1" customWidth="1"/>
    <col min="4869" max="4869" width="8.625" style="7"/>
    <col min="4870" max="4870" width="12.375" style="7" bestFit="1" customWidth="1"/>
    <col min="4871" max="4871" width="2.375" style="7" customWidth="1"/>
    <col min="4872" max="4872" width="10.75" style="7" bestFit="1" customWidth="1"/>
    <col min="4873" max="4873" width="11.625" style="7" bestFit="1" customWidth="1"/>
    <col min="4874" max="4874" width="12.25" style="7" bestFit="1" customWidth="1"/>
    <col min="4875" max="4875" width="4.125" style="7" customWidth="1"/>
    <col min="4876" max="4876" width="8.625" style="7"/>
    <col min="4877" max="4877" width="4.125" style="7" customWidth="1"/>
    <col min="4878" max="4878" width="14.875" style="7" customWidth="1"/>
    <col min="4879" max="5120" width="8.625" style="7"/>
    <col min="5121" max="5121" width="2.375" style="7" customWidth="1"/>
    <col min="5122" max="5122" width="5" style="7" bestFit="1" customWidth="1"/>
    <col min="5123" max="5123" width="25.875" style="7" bestFit="1" customWidth="1"/>
    <col min="5124" max="5124" width="12.375" style="7" bestFit="1" customWidth="1"/>
    <col min="5125" max="5125" width="8.625" style="7"/>
    <col min="5126" max="5126" width="12.375" style="7" bestFit="1" customWidth="1"/>
    <col min="5127" max="5127" width="2.375" style="7" customWidth="1"/>
    <col min="5128" max="5128" width="10.75" style="7" bestFit="1" customWidth="1"/>
    <col min="5129" max="5129" width="11.625" style="7" bestFit="1" customWidth="1"/>
    <col min="5130" max="5130" width="12.25" style="7" bestFit="1" customWidth="1"/>
    <col min="5131" max="5131" width="4.125" style="7" customWidth="1"/>
    <col min="5132" max="5132" width="8.625" style="7"/>
    <col min="5133" max="5133" width="4.125" style="7" customWidth="1"/>
    <col min="5134" max="5134" width="14.875" style="7" customWidth="1"/>
    <col min="5135" max="5376" width="8.625" style="7"/>
    <col min="5377" max="5377" width="2.375" style="7" customWidth="1"/>
    <col min="5378" max="5378" width="5" style="7" bestFit="1" customWidth="1"/>
    <col min="5379" max="5379" width="25.875" style="7" bestFit="1" customWidth="1"/>
    <col min="5380" max="5380" width="12.375" style="7" bestFit="1" customWidth="1"/>
    <col min="5381" max="5381" width="8.625" style="7"/>
    <col min="5382" max="5382" width="12.375" style="7" bestFit="1" customWidth="1"/>
    <col min="5383" max="5383" width="2.375" style="7" customWidth="1"/>
    <col min="5384" max="5384" width="10.75" style="7" bestFit="1" customWidth="1"/>
    <col min="5385" max="5385" width="11.625" style="7" bestFit="1" customWidth="1"/>
    <col min="5386" max="5386" width="12.25" style="7" bestFit="1" customWidth="1"/>
    <col min="5387" max="5387" width="4.125" style="7" customWidth="1"/>
    <col min="5388" max="5388" width="8.625" style="7"/>
    <col min="5389" max="5389" width="4.125" style="7" customWidth="1"/>
    <col min="5390" max="5390" width="14.875" style="7" customWidth="1"/>
    <col min="5391" max="5632" width="8.625" style="7"/>
    <col min="5633" max="5633" width="2.375" style="7" customWidth="1"/>
    <col min="5634" max="5634" width="5" style="7" bestFit="1" customWidth="1"/>
    <col min="5635" max="5635" width="25.875" style="7" bestFit="1" customWidth="1"/>
    <col min="5636" max="5636" width="12.375" style="7" bestFit="1" customWidth="1"/>
    <col min="5637" max="5637" width="8.625" style="7"/>
    <col min="5638" max="5638" width="12.375" style="7" bestFit="1" customWidth="1"/>
    <col min="5639" max="5639" width="2.375" style="7" customWidth="1"/>
    <col min="5640" max="5640" width="10.75" style="7" bestFit="1" customWidth="1"/>
    <col min="5641" max="5641" width="11.625" style="7" bestFit="1" customWidth="1"/>
    <col min="5642" max="5642" width="12.25" style="7" bestFit="1" customWidth="1"/>
    <col min="5643" max="5643" width="4.125" style="7" customWidth="1"/>
    <col min="5644" max="5644" width="8.625" style="7"/>
    <col min="5645" max="5645" width="4.125" style="7" customWidth="1"/>
    <col min="5646" max="5646" width="14.875" style="7" customWidth="1"/>
    <col min="5647" max="5888" width="8.625" style="7"/>
    <col min="5889" max="5889" width="2.375" style="7" customWidth="1"/>
    <col min="5890" max="5890" width="5" style="7" bestFit="1" customWidth="1"/>
    <col min="5891" max="5891" width="25.875" style="7" bestFit="1" customWidth="1"/>
    <col min="5892" max="5892" width="12.375" style="7" bestFit="1" customWidth="1"/>
    <col min="5893" max="5893" width="8.625" style="7"/>
    <col min="5894" max="5894" width="12.375" style="7" bestFit="1" customWidth="1"/>
    <col min="5895" max="5895" width="2.375" style="7" customWidth="1"/>
    <col min="5896" max="5896" width="10.75" style="7" bestFit="1" customWidth="1"/>
    <col min="5897" max="5897" width="11.625" style="7" bestFit="1" customWidth="1"/>
    <col min="5898" max="5898" width="12.25" style="7" bestFit="1" customWidth="1"/>
    <col min="5899" max="5899" width="4.125" style="7" customWidth="1"/>
    <col min="5900" max="5900" width="8.625" style="7"/>
    <col min="5901" max="5901" width="4.125" style="7" customWidth="1"/>
    <col min="5902" max="5902" width="14.875" style="7" customWidth="1"/>
    <col min="5903" max="6144" width="8.625" style="7"/>
    <col min="6145" max="6145" width="2.375" style="7" customWidth="1"/>
    <col min="6146" max="6146" width="5" style="7" bestFit="1" customWidth="1"/>
    <col min="6147" max="6147" width="25.875" style="7" bestFit="1" customWidth="1"/>
    <col min="6148" max="6148" width="12.375" style="7" bestFit="1" customWidth="1"/>
    <col min="6149" max="6149" width="8.625" style="7"/>
    <col min="6150" max="6150" width="12.375" style="7" bestFit="1" customWidth="1"/>
    <col min="6151" max="6151" width="2.375" style="7" customWidth="1"/>
    <col min="6152" max="6152" width="10.75" style="7" bestFit="1" customWidth="1"/>
    <col min="6153" max="6153" width="11.625" style="7" bestFit="1" customWidth="1"/>
    <col min="6154" max="6154" width="12.25" style="7" bestFit="1" customWidth="1"/>
    <col min="6155" max="6155" width="4.125" style="7" customWidth="1"/>
    <col min="6156" max="6156" width="8.625" style="7"/>
    <col min="6157" max="6157" width="4.125" style="7" customWidth="1"/>
    <col min="6158" max="6158" width="14.875" style="7" customWidth="1"/>
    <col min="6159" max="6400" width="8.625" style="7"/>
    <col min="6401" max="6401" width="2.375" style="7" customWidth="1"/>
    <col min="6402" max="6402" width="5" style="7" bestFit="1" customWidth="1"/>
    <col min="6403" max="6403" width="25.875" style="7" bestFit="1" customWidth="1"/>
    <col min="6404" max="6404" width="12.375" style="7" bestFit="1" customWidth="1"/>
    <col min="6405" max="6405" width="8.625" style="7"/>
    <col min="6406" max="6406" width="12.375" style="7" bestFit="1" customWidth="1"/>
    <col min="6407" max="6407" width="2.375" style="7" customWidth="1"/>
    <col min="6408" max="6408" width="10.75" style="7" bestFit="1" customWidth="1"/>
    <col min="6409" max="6409" width="11.625" style="7" bestFit="1" customWidth="1"/>
    <col min="6410" max="6410" width="12.25" style="7" bestFit="1" customWidth="1"/>
    <col min="6411" max="6411" width="4.125" style="7" customWidth="1"/>
    <col min="6412" max="6412" width="8.625" style="7"/>
    <col min="6413" max="6413" width="4.125" style="7" customWidth="1"/>
    <col min="6414" max="6414" width="14.875" style="7" customWidth="1"/>
    <col min="6415" max="6656" width="8.625" style="7"/>
    <col min="6657" max="6657" width="2.375" style="7" customWidth="1"/>
    <col min="6658" max="6658" width="5" style="7" bestFit="1" customWidth="1"/>
    <col min="6659" max="6659" width="25.875" style="7" bestFit="1" customWidth="1"/>
    <col min="6660" max="6660" width="12.375" style="7" bestFit="1" customWidth="1"/>
    <col min="6661" max="6661" width="8.625" style="7"/>
    <col min="6662" max="6662" width="12.375" style="7" bestFit="1" customWidth="1"/>
    <col min="6663" max="6663" width="2.375" style="7" customWidth="1"/>
    <col min="6664" max="6664" width="10.75" style="7" bestFit="1" customWidth="1"/>
    <col min="6665" max="6665" width="11.625" style="7" bestFit="1" customWidth="1"/>
    <col min="6666" max="6666" width="12.25" style="7" bestFit="1" customWidth="1"/>
    <col min="6667" max="6667" width="4.125" style="7" customWidth="1"/>
    <col min="6668" max="6668" width="8.625" style="7"/>
    <col min="6669" max="6669" width="4.125" style="7" customWidth="1"/>
    <col min="6670" max="6670" width="14.875" style="7" customWidth="1"/>
    <col min="6671" max="6912" width="8.625" style="7"/>
    <col min="6913" max="6913" width="2.375" style="7" customWidth="1"/>
    <col min="6914" max="6914" width="5" style="7" bestFit="1" customWidth="1"/>
    <col min="6915" max="6915" width="25.875" style="7" bestFit="1" customWidth="1"/>
    <col min="6916" max="6916" width="12.375" style="7" bestFit="1" customWidth="1"/>
    <col min="6917" max="6917" width="8.625" style="7"/>
    <col min="6918" max="6918" width="12.375" style="7" bestFit="1" customWidth="1"/>
    <col min="6919" max="6919" width="2.375" style="7" customWidth="1"/>
    <col min="6920" max="6920" width="10.75" style="7" bestFit="1" customWidth="1"/>
    <col min="6921" max="6921" width="11.625" style="7" bestFit="1" customWidth="1"/>
    <col min="6922" max="6922" width="12.25" style="7" bestFit="1" customWidth="1"/>
    <col min="6923" max="6923" width="4.125" style="7" customWidth="1"/>
    <col min="6924" max="6924" width="8.625" style="7"/>
    <col min="6925" max="6925" width="4.125" style="7" customWidth="1"/>
    <col min="6926" max="6926" width="14.875" style="7" customWidth="1"/>
    <col min="6927" max="7168" width="8.625" style="7"/>
    <col min="7169" max="7169" width="2.375" style="7" customWidth="1"/>
    <col min="7170" max="7170" width="5" style="7" bestFit="1" customWidth="1"/>
    <col min="7171" max="7171" width="25.875" style="7" bestFit="1" customWidth="1"/>
    <col min="7172" max="7172" width="12.375" style="7" bestFit="1" customWidth="1"/>
    <col min="7173" max="7173" width="8.625" style="7"/>
    <col min="7174" max="7174" width="12.375" style="7" bestFit="1" customWidth="1"/>
    <col min="7175" max="7175" width="2.375" style="7" customWidth="1"/>
    <col min="7176" max="7176" width="10.75" style="7" bestFit="1" customWidth="1"/>
    <col min="7177" max="7177" width="11.625" style="7" bestFit="1" customWidth="1"/>
    <col min="7178" max="7178" width="12.25" style="7" bestFit="1" customWidth="1"/>
    <col min="7179" max="7179" width="4.125" style="7" customWidth="1"/>
    <col min="7180" max="7180" width="8.625" style="7"/>
    <col min="7181" max="7181" width="4.125" style="7" customWidth="1"/>
    <col min="7182" max="7182" width="14.875" style="7" customWidth="1"/>
    <col min="7183" max="7424" width="8.625" style="7"/>
    <col min="7425" max="7425" width="2.375" style="7" customWidth="1"/>
    <col min="7426" max="7426" width="5" style="7" bestFit="1" customWidth="1"/>
    <col min="7427" max="7427" width="25.875" style="7" bestFit="1" customWidth="1"/>
    <col min="7428" max="7428" width="12.375" style="7" bestFit="1" customWidth="1"/>
    <col min="7429" max="7429" width="8.625" style="7"/>
    <col min="7430" max="7430" width="12.375" style="7" bestFit="1" customWidth="1"/>
    <col min="7431" max="7431" width="2.375" style="7" customWidth="1"/>
    <col min="7432" max="7432" width="10.75" style="7" bestFit="1" customWidth="1"/>
    <col min="7433" max="7433" width="11.625" style="7" bestFit="1" customWidth="1"/>
    <col min="7434" max="7434" width="12.25" style="7" bestFit="1" customWidth="1"/>
    <col min="7435" max="7435" width="4.125" style="7" customWidth="1"/>
    <col min="7436" max="7436" width="8.625" style="7"/>
    <col min="7437" max="7437" width="4.125" style="7" customWidth="1"/>
    <col min="7438" max="7438" width="14.875" style="7" customWidth="1"/>
    <col min="7439" max="7680" width="8.625" style="7"/>
    <col min="7681" max="7681" width="2.375" style="7" customWidth="1"/>
    <col min="7682" max="7682" width="5" style="7" bestFit="1" customWidth="1"/>
    <col min="7683" max="7683" width="25.875" style="7" bestFit="1" customWidth="1"/>
    <col min="7684" max="7684" width="12.375" style="7" bestFit="1" customWidth="1"/>
    <col min="7685" max="7685" width="8.625" style="7"/>
    <col min="7686" max="7686" width="12.375" style="7" bestFit="1" customWidth="1"/>
    <col min="7687" max="7687" width="2.375" style="7" customWidth="1"/>
    <col min="7688" max="7688" width="10.75" style="7" bestFit="1" customWidth="1"/>
    <col min="7689" max="7689" width="11.625" style="7" bestFit="1" customWidth="1"/>
    <col min="7690" max="7690" width="12.25" style="7" bestFit="1" customWidth="1"/>
    <col min="7691" max="7691" width="4.125" style="7" customWidth="1"/>
    <col min="7692" max="7692" width="8.625" style="7"/>
    <col min="7693" max="7693" width="4.125" style="7" customWidth="1"/>
    <col min="7694" max="7694" width="14.875" style="7" customWidth="1"/>
    <col min="7695" max="7936" width="8.625" style="7"/>
    <col min="7937" max="7937" width="2.375" style="7" customWidth="1"/>
    <col min="7938" max="7938" width="5" style="7" bestFit="1" customWidth="1"/>
    <col min="7939" max="7939" width="25.875" style="7" bestFit="1" customWidth="1"/>
    <col min="7940" max="7940" width="12.375" style="7" bestFit="1" customWidth="1"/>
    <col min="7941" max="7941" width="8.625" style="7"/>
    <col min="7942" max="7942" width="12.375" style="7" bestFit="1" customWidth="1"/>
    <col min="7943" max="7943" width="2.375" style="7" customWidth="1"/>
    <col min="7944" max="7944" width="10.75" style="7" bestFit="1" customWidth="1"/>
    <col min="7945" max="7945" width="11.625" style="7" bestFit="1" customWidth="1"/>
    <col min="7946" max="7946" width="12.25" style="7" bestFit="1" customWidth="1"/>
    <col min="7947" max="7947" width="4.125" style="7" customWidth="1"/>
    <col min="7948" max="7948" width="8.625" style="7"/>
    <col min="7949" max="7949" width="4.125" style="7" customWidth="1"/>
    <col min="7950" max="7950" width="14.875" style="7" customWidth="1"/>
    <col min="7951" max="8192" width="8.625" style="7"/>
    <col min="8193" max="8193" width="2.375" style="7" customWidth="1"/>
    <col min="8194" max="8194" width="5" style="7" bestFit="1" customWidth="1"/>
    <col min="8195" max="8195" width="25.875" style="7" bestFit="1" customWidth="1"/>
    <col min="8196" max="8196" width="12.375" style="7" bestFit="1" customWidth="1"/>
    <col min="8197" max="8197" width="8.625" style="7"/>
    <col min="8198" max="8198" width="12.375" style="7" bestFit="1" customWidth="1"/>
    <col min="8199" max="8199" width="2.375" style="7" customWidth="1"/>
    <col min="8200" max="8200" width="10.75" style="7" bestFit="1" customWidth="1"/>
    <col min="8201" max="8201" width="11.625" style="7" bestFit="1" customWidth="1"/>
    <col min="8202" max="8202" width="12.25" style="7" bestFit="1" customWidth="1"/>
    <col min="8203" max="8203" width="4.125" style="7" customWidth="1"/>
    <col min="8204" max="8204" width="8.625" style="7"/>
    <col min="8205" max="8205" width="4.125" style="7" customWidth="1"/>
    <col min="8206" max="8206" width="14.875" style="7" customWidth="1"/>
    <col min="8207" max="8448" width="8.625" style="7"/>
    <col min="8449" max="8449" width="2.375" style="7" customWidth="1"/>
    <col min="8450" max="8450" width="5" style="7" bestFit="1" customWidth="1"/>
    <col min="8451" max="8451" width="25.875" style="7" bestFit="1" customWidth="1"/>
    <col min="8452" max="8452" width="12.375" style="7" bestFit="1" customWidth="1"/>
    <col min="8453" max="8453" width="8.625" style="7"/>
    <col min="8454" max="8454" width="12.375" style="7" bestFit="1" customWidth="1"/>
    <col min="8455" max="8455" width="2.375" style="7" customWidth="1"/>
    <col min="8456" max="8456" width="10.75" style="7" bestFit="1" customWidth="1"/>
    <col min="8457" max="8457" width="11.625" style="7" bestFit="1" customWidth="1"/>
    <col min="8458" max="8458" width="12.25" style="7" bestFit="1" customWidth="1"/>
    <col min="8459" max="8459" width="4.125" style="7" customWidth="1"/>
    <col min="8460" max="8460" width="8.625" style="7"/>
    <col min="8461" max="8461" width="4.125" style="7" customWidth="1"/>
    <col min="8462" max="8462" width="14.875" style="7" customWidth="1"/>
    <col min="8463" max="8704" width="8.625" style="7"/>
    <col min="8705" max="8705" width="2.375" style="7" customWidth="1"/>
    <col min="8706" max="8706" width="5" style="7" bestFit="1" customWidth="1"/>
    <col min="8707" max="8707" width="25.875" style="7" bestFit="1" customWidth="1"/>
    <col min="8708" max="8708" width="12.375" style="7" bestFit="1" customWidth="1"/>
    <col min="8709" max="8709" width="8.625" style="7"/>
    <col min="8710" max="8710" width="12.375" style="7" bestFit="1" customWidth="1"/>
    <col min="8711" max="8711" width="2.375" style="7" customWidth="1"/>
    <col min="8712" max="8712" width="10.75" style="7" bestFit="1" customWidth="1"/>
    <col min="8713" max="8713" width="11.625" style="7" bestFit="1" customWidth="1"/>
    <col min="8714" max="8714" width="12.25" style="7" bestFit="1" customWidth="1"/>
    <col min="8715" max="8715" width="4.125" style="7" customWidth="1"/>
    <col min="8716" max="8716" width="8.625" style="7"/>
    <col min="8717" max="8717" width="4.125" style="7" customWidth="1"/>
    <col min="8718" max="8718" width="14.875" style="7" customWidth="1"/>
    <col min="8719" max="8960" width="8.625" style="7"/>
    <col min="8961" max="8961" width="2.375" style="7" customWidth="1"/>
    <col min="8962" max="8962" width="5" style="7" bestFit="1" customWidth="1"/>
    <col min="8963" max="8963" width="25.875" style="7" bestFit="1" customWidth="1"/>
    <col min="8964" max="8964" width="12.375" style="7" bestFit="1" customWidth="1"/>
    <col min="8965" max="8965" width="8.625" style="7"/>
    <col min="8966" max="8966" width="12.375" style="7" bestFit="1" customWidth="1"/>
    <col min="8967" max="8967" width="2.375" style="7" customWidth="1"/>
    <col min="8968" max="8968" width="10.75" style="7" bestFit="1" customWidth="1"/>
    <col min="8969" max="8969" width="11.625" style="7" bestFit="1" customWidth="1"/>
    <col min="8970" max="8970" width="12.25" style="7" bestFit="1" customWidth="1"/>
    <col min="8971" max="8971" width="4.125" style="7" customWidth="1"/>
    <col min="8972" max="8972" width="8.625" style="7"/>
    <col min="8973" max="8973" width="4.125" style="7" customWidth="1"/>
    <col min="8974" max="8974" width="14.875" style="7" customWidth="1"/>
    <col min="8975" max="9216" width="8.625" style="7"/>
    <col min="9217" max="9217" width="2.375" style="7" customWidth="1"/>
    <col min="9218" max="9218" width="5" style="7" bestFit="1" customWidth="1"/>
    <col min="9219" max="9219" width="25.875" style="7" bestFit="1" customWidth="1"/>
    <col min="9220" max="9220" width="12.375" style="7" bestFit="1" customWidth="1"/>
    <col min="9221" max="9221" width="8.625" style="7"/>
    <col min="9222" max="9222" width="12.375" style="7" bestFit="1" customWidth="1"/>
    <col min="9223" max="9223" width="2.375" style="7" customWidth="1"/>
    <col min="9224" max="9224" width="10.75" style="7" bestFit="1" customWidth="1"/>
    <col min="9225" max="9225" width="11.625" style="7" bestFit="1" customWidth="1"/>
    <col min="9226" max="9226" width="12.25" style="7" bestFit="1" customWidth="1"/>
    <col min="9227" max="9227" width="4.125" style="7" customWidth="1"/>
    <col min="9228" max="9228" width="8.625" style="7"/>
    <col min="9229" max="9229" width="4.125" style="7" customWidth="1"/>
    <col min="9230" max="9230" width="14.875" style="7" customWidth="1"/>
    <col min="9231" max="9472" width="8.625" style="7"/>
    <col min="9473" max="9473" width="2.375" style="7" customWidth="1"/>
    <col min="9474" max="9474" width="5" style="7" bestFit="1" customWidth="1"/>
    <col min="9475" max="9475" width="25.875" style="7" bestFit="1" customWidth="1"/>
    <col min="9476" max="9476" width="12.375" style="7" bestFit="1" customWidth="1"/>
    <col min="9477" max="9477" width="8.625" style="7"/>
    <col min="9478" max="9478" width="12.375" style="7" bestFit="1" customWidth="1"/>
    <col min="9479" max="9479" width="2.375" style="7" customWidth="1"/>
    <col min="9480" max="9480" width="10.75" style="7" bestFit="1" customWidth="1"/>
    <col min="9481" max="9481" width="11.625" style="7" bestFit="1" customWidth="1"/>
    <col min="9482" max="9482" width="12.25" style="7" bestFit="1" customWidth="1"/>
    <col min="9483" max="9483" width="4.125" style="7" customWidth="1"/>
    <col min="9484" max="9484" width="8.625" style="7"/>
    <col min="9485" max="9485" width="4.125" style="7" customWidth="1"/>
    <col min="9486" max="9486" width="14.875" style="7" customWidth="1"/>
    <col min="9487" max="9728" width="8.625" style="7"/>
    <col min="9729" max="9729" width="2.375" style="7" customWidth="1"/>
    <col min="9730" max="9730" width="5" style="7" bestFit="1" customWidth="1"/>
    <col min="9731" max="9731" width="25.875" style="7" bestFit="1" customWidth="1"/>
    <col min="9732" max="9732" width="12.375" style="7" bestFit="1" customWidth="1"/>
    <col min="9733" max="9733" width="8.625" style="7"/>
    <col min="9734" max="9734" width="12.375" style="7" bestFit="1" customWidth="1"/>
    <col min="9735" max="9735" width="2.375" style="7" customWidth="1"/>
    <col min="9736" max="9736" width="10.75" style="7" bestFit="1" customWidth="1"/>
    <col min="9737" max="9737" width="11.625" style="7" bestFit="1" customWidth="1"/>
    <col min="9738" max="9738" width="12.25" style="7" bestFit="1" customWidth="1"/>
    <col min="9739" max="9739" width="4.125" style="7" customWidth="1"/>
    <col min="9740" max="9740" width="8.625" style="7"/>
    <col min="9741" max="9741" width="4.125" style="7" customWidth="1"/>
    <col min="9742" max="9742" width="14.875" style="7" customWidth="1"/>
    <col min="9743" max="9984" width="8.625" style="7"/>
    <col min="9985" max="9985" width="2.375" style="7" customWidth="1"/>
    <col min="9986" max="9986" width="5" style="7" bestFit="1" customWidth="1"/>
    <col min="9987" max="9987" width="25.875" style="7" bestFit="1" customWidth="1"/>
    <col min="9988" max="9988" width="12.375" style="7" bestFit="1" customWidth="1"/>
    <col min="9989" max="9989" width="8.625" style="7"/>
    <col min="9990" max="9990" width="12.375" style="7" bestFit="1" customWidth="1"/>
    <col min="9991" max="9991" width="2.375" style="7" customWidth="1"/>
    <col min="9992" max="9992" width="10.75" style="7" bestFit="1" customWidth="1"/>
    <col min="9993" max="9993" width="11.625" style="7" bestFit="1" customWidth="1"/>
    <col min="9994" max="9994" width="12.25" style="7" bestFit="1" customWidth="1"/>
    <col min="9995" max="9995" width="4.125" style="7" customWidth="1"/>
    <col min="9996" max="9996" width="8.625" style="7"/>
    <col min="9997" max="9997" width="4.125" style="7" customWidth="1"/>
    <col min="9998" max="9998" width="14.875" style="7" customWidth="1"/>
    <col min="9999" max="10240" width="8.625" style="7"/>
    <col min="10241" max="10241" width="2.375" style="7" customWidth="1"/>
    <col min="10242" max="10242" width="5" style="7" bestFit="1" customWidth="1"/>
    <col min="10243" max="10243" width="25.875" style="7" bestFit="1" customWidth="1"/>
    <col min="10244" max="10244" width="12.375" style="7" bestFit="1" customWidth="1"/>
    <col min="10245" max="10245" width="8.625" style="7"/>
    <col min="10246" max="10246" width="12.375" style="7" bestFit="1" customWidth="1"/>
    <col min="10247" max="10247" width="2.375" style="7" customWidth="1"/>
    <col min="10248" max="10248" width="10.75" style="7" bestFit="1" customWidth="1"/>
    <col min="10249" max="10249" width="11.625" style="7" bestFit="1" customWidth="1"/>
    <col min="10250" max="10250" width="12.25" style="7" bestFit="1" customWidth="1"/>
    <col min="10251" max="10251" width="4.125" style="7" customWidth="1"/>
    <col min="10252" max="10252" width="8.625" style="7"/>
    <col min="10253" max="10253" width="4.125" style="7" customWidth="1"/>
    <col min="10254" max="10254" width="14.875" style="7" customWidth="1"/>
    <col min="10255" max="10496" width="8.625" style="7"/>
    <col min="10497" max="10497" width="2.375" style="7" customWidth="1"/>
    <col min="10498" max="10498" width="5" style="7" bestFit="1" customWidth="1"/>
    <col min="10499" max="10499" width="25.875" style="7" bestFit="1" customWidth="1"/>
    <col min="10500" max="10500" width="12.375" style="7" bestFit="1" customWidth="1"/>
    <col min="10501" max="10501" width="8.625" style="7"/>
    <col min="10502" max="10502" width="12.375" style="7" bestFit="1" customWidth="1"/>
    <col min="10503" max="10503" width="2.375" style="7" customWidth="1"/>
    <col min="10504" max="10504" width="10.75" style="7" bestFit="1" customWidth="1"/>
    <col min="10505" max="10505" width="11.625" style="7" bestFit="1" customWidth="1"/>
    <col min="10506" max="10506" width="12.25" style="7" bestFit="1" customWidth="1"/>
    <col min="10507" max="10507" width="4.125" style="7" customWidth="1"/>
    <col min="10508" max="10508" width="8.625" style="7"/>
    <col min="10509" max="10509" width="4.125" style="7" customWidth="1"/>
    <col min="10510" max="10510" width="14.875" style="7" customWidth="1"/>
    <col min="10511" max="10752" width="8.625" style="7"/>
    <col min="10753" max="10753" width="2.375" style="7" customWidth="1"/>
    <col min="10754" max="10754" width="5" style="7" bestFit="1" customWidth="1"/>
    <col min="10755" max="10755" width="25.875" style="7" bestFit="1" customWidth="1"/>
    <col min="10756" max="10756" width="12.375" style="7" bestFit="1" customWidth="1"/>
    <col min="10757" max="10757" width="8.625" style="7"/>
    <col min="10758" max="10758" width="12.375" style="7" bestFit="1" customWidth="1"/>
    <col min="10759" max="10759" width="2.375" style="7" customWidth="1"/>
    <col min="10760" max="10760" width="10.75" style="7" bestFit="1" customWidth="1"/>
    <col min="10761" max="10761" width="11.625" style="7" bestFit="1" customWidth="1"/>
    <col min="10762" max="10762" width="12.25" style="7" bestFit="1" customWidth="1"/>
    <col min="10763" max="10763" width="4.125" style="7" customWidth="1"/>
    <col min="10764" max="10764" width="8.625" style="7"/>
    <col min="10765" max="10765" width="4.125" style="7" customWidth="1"/>
    <col min="10766" max="10766" width="14.875" style="7" customWidth="1"/>
    <col min="10767" max="11008" width="8.625" style="7"/>
    <col min="11009" max="11009" width="2.375" style="7" customWidth="1"/>
    <col min="11010" max="11010" width="5" style="7" bestFit="1" customWidth="1"/>
    <col min="11011" max="11011" width="25.875" style="7" bestFit="1" customWidth="1"/>
    <col min="11012" max="11012" width="12.375" style="7" bestFit="1" customWidth="1"/>
    <col min="11013" max="11013" width="8.625" style="7"/>
    <col min="11014" max="11014" width="12.375" style="7" bestFit="1" customWidth="1"/>
    <col min="11015" max="11015" width="2.375" style="7" customWidth="1"/>
    <col min="11016" max="11016" width="10.75" style="7" bestFit="1" customWidth="1"/>
    <col min="11017" max="11017" width="11.625" style="7" bestFit="1" customWidth="1"/>
    <col min="11018" max="11018" width="12.25" style="7" bestFit="1" customWidth="1"/>
    <col min="11019" max="11019" width="4.125" style="7" customWidth="1"/>
    <col min="11020" max="11020" width="8.625" style="7"/>
    <col min="11021" max="11021" width="4.125" style="7" customWidth="1"/>
    <col min="11022" max="11022" width="14.875" style="7" customWidth="1"/>
    <col min="11023" max="11264" width="8.625" style="7"/>
    <col min="11265" max="11265" width="2.375" style="7" customWidth="1"/>
    <col min="11266" max="11266" width="5" style="7" bestFit="1" customWidth="1"/>
    <col min="11267" max="11267" width="25.875" style="7" bestFit="1" customWidth="1"/>
    <col min="11268" max="11268" width="12.375" style="7" bestFit="1" customWidth="1"/>
    <col min="11269" max="11269" width="8.625" style="7"/>
    <col min="11270" max="11270" width="12.375" style="7" bestFit="1" customWidth="1"/>
    <col min="11271" max="11271" width="2.375" style="7" customWidth="1"/>
    <col min="11272" max="11272" width="10.75" style="7" bestFit="1" customWidth="1"/>
    <col min="11273" max="11273" width="11.625" style="7" bestFit="1" customWidth="1"/>
    <col min="11274" max="11274" width="12.25" style="7" bestFit="1" customWidth="1"/>
    <col min="11275" max="11275" width="4.125" style="7" customWidth="1"/>
    <col min="11276" max="11276" width="8.625" style="7"/>
    <col min="11277" max="11277" width="4.125" style="7" customWidth="1"/>
    <col min="11278" max="11278" width="14.875" style="7" customWidth="1"/>
    <col min="11279" max="11520" width="8.625" style="7"/>
    <col min="11521" max="11521" width="2.375" style="7" customWidth="1"/>
    <col min="11522" max="11522" width="5" style="7" bestFit="1" customWidth="1"/>
    <col min="11523" max="11523" width="25.875" style="7" bestFit="1" customWidth="1"/>
    <col min="11524" max="11524" width="12.375" style="7" bestFit="1" customWidth="1"/>
    <col min="11525" max="11525" width="8.625" style="7"/>
    <col min="11526" max="11526" width="12.375" style="7" bestFit="1" customWidth="1"/>
    <col min="11527" max="11527" width="2.375" style="7" customWidth="1"/>
    <col min="11528" max="11528" width="10.75" style="7" bestFit="1" customWidth="1"/>
    <col min="11529" max="11529" width="11.625" style="7" bestFit="1" customWidth="1"/>
    <col min="11530" max="11530" width="12.25" style="7" bestFit="1" customWidth="1"/>
    <col min="11531" max="11531" width="4.125" style="7" customWidth="1"/>
    <col min="11532" max="11532" width="8.625" style="7"/>
    <col min="11533" max="11533" width="4.125" style="7" customWidth="1"/>
    <col min="11534" max="11534" width="14.875" style="7" customWidth="1"/>
    <col min="11535" max="11776" width="8.625" style="7"/>
    <col min="11777" max="11777" width="2.375" style="7" customWidth="1"/>
    <col min="11778" max="11778" width="5" style="7" bestFit="1" customWidth="1"/>
    <col min="11779" max="11779" width="25.875" style="7" bestFit="1" customWidth="1"/>
    <col min="11780" max="11780" width="12.375" style="7" bestFit="1" customWidth="1"/>
    <col min="11781" max="11781" width="8.625" style="7"/>
    <col min="11782" max="11782" width="12.375" style="7" bestFit="1" customWidth="1"/>
    <col min="11783" max="11783" width="2.375" style="7" customWidth="1"/>
    <col min="11784" max="11784" width="10.75" style="7" bestFit="1" customWidth="1"/>
    <col min="11785" max="11785" width="11.625" style="7" bestFit="1" customWidth="1"/>
    <col min="11786" max="11786" width="12.25" style="7" bestFit="1" customWidth="1"/>
    <col min="11787" max="11787" width="4.125" style="7" customWidth="1"/>
    <col min="11788" max="11788" width="8.625" style="7"/>
    <col min="11789" max="11789" width="4.125" style="7" customWidth="1"/>
    <col min="11790" max="11790" width="14.875" style="7" customWidth="1"/>
    <col min="11791" max="12032" width="8.625" style="7"/>
    <col min="12033" max="12033" width="2.375" style="7" customWidth="1"/>
    <col min="12034" max="12034" width="5" style="7" bestFit="1" customWidth="1"/>
    <col min="12035" max="12035" width="25.875" style="7" bestFit="1" customWidth="1"/>
    <col min="12036" max="12036" width="12.375" style="7" bestFit="1" customWidth="1"/>
    <col min="12037" max="12037" width="8.625" style="7"/>
    <col min="12038" max="12038" width="12.375" style="7" bestFit="1" customWidth="1"/>
    <col min="12039" max="12039" width="2.375" style="7" customWidth="1"/>
    <col min="12040" max="12040" width="10.75" style="7" bestFit="1" customWidth="1"/>
    <col min="12041" max="12041" width="11.625" style="7" bestFit="1" customWidth="1"/>
    <col min="12042" max="12042" width="12.25" style="7" bestFit="1" customWidth="1"/>
    <col min="12043" max="12043" width="4.125" style="7" customWidth="1"/>
    <col min="12044" max="12044" width="8.625" style="7"/>
    <col min="12045" max="12045" width="4.125" style="7" customWidth="1"/>
    <col min="12046" max="12046" width="14.875" style="7" customWidth="1"/>
    <col min="12047" max="12288" width="8.625" style="7"/>
    <col min="12289" max="12289" width="2.375" style="7" customWidth="1"/>
    <col min="12290" max="12290" width="5" style="7" bestFit="1" customWidth="1"/>
    <col min="12291" max="12291" width="25.875" style="7" bestFit="1" customWidth="1"/>
    <col min="12292" max="12292" width="12.375" style="7" bestFit="1" customWidth="1"/>
    <col min="12293" max="12293" width="8.625" style="7"/>
    <col min="12294" max="12294" width="12.375" style="7" bestFit="1" customWidth="1"/>
    <col min="12295" max="12295" width="2.375" style="7" customWidth="1"/>
    <col min="12296" max="12296" width="10.75" style="7" bestFit="1" customWidth="1"/>
    <col min="12297" max="12297" width="11.625" style="7" bestFit="1" customWidth="1"/>
    <col min="12298" max="12298" width="12.25" style="7" bestFit="1" customWidth="1"/>
    <col min="12299" max="12299" width="4.125" style="7" customWidth="1"/>
    <col min="12300" max="12300" width="8.625" style="7"/>
    <col min="12301" max="12301" width="4.125" style="7" customWidth="1"/>
    <col min="12302" max="12302" width="14.875" style="7" customWidth="1"/>
    <col min="12303" max="12544" width="8.625" style="7"/>
    <col min="12545" max="12545" width="2.375" style="7" customWidth="1"/>
    <col min="12546" max="12546" width="5" style="7" bestFit="1" customWidth="1"/>
    <col min="12547" max="12547" width="25.875" style="7" bestFit="1" customWidth="1"/>
    <col min="12548" max="12548" width="12.375" style="7" bestFit="1" customWidth="1"/>
    <col min="12549" max="12549" width="8.625" style="7"/>
    <col min="12550" max="12550" width="12.375" style="7" bestFit="1" customWidth="1"/>
    <col min="12551" max="12551" width="2.375" style="7" customWidth="1"/>
    <col min="12552" max="12552" width="10.75" style="7" bestFit="1" customWidth="1"/>
    <col min="12553" max="12553" width="11.625" style="7" bestFit="1" customWidth="1"/>
    <col min="12554" max="12554" width="12.25" style="7" bestFit="1" customWidth="1"/>
    <col min="12555" max="12555" width="4.125" style="7" customWidth="1"/>
    <col min="12556" max="12556" width="8.625" style="7"/>
    <col min="12557" max="12557" width="4.125" style="7" customWidth="1"/>
    <col min="12558" max="12558" width="14.875" style="7" customWidth="1"/>
    <col min="12559" max="12800" width="8.625" style="7"/>
    <col min="12801" max="12801" width="2.375" style="7" customWidth="1"/>
    <col min="12802" max="12802" width="5" style="7" bestFit="1" customWidth="1"/>
    <col min="12803" max="12803" width="25.875" style="7" bestFit="1" customWidth="1"/>
    <col min="12804" max="12804" width="12.375" style="7" bestFit="1" customWidth="1"/>
    <col min="12805" max="12805" width="8.625" style="7"/>
    <col min="12806" max="12806" width="12.375" style="7" bestFit="1" customWidth="1"/>
    <col min="12807" max="12807" width="2.375" style="7" customWidth="1"/>
    <col min="12808" max="12808" width="10.75" style="7" bestFit="1" customWidth="1"/>
    <col min="12809" max="12809" width="11.625" style="7" bestFit="1" customWidth="1"/>
    <col min="12810" max="12810" width="12.25" style="7" bestFit="1" customWidth="1"/>
    <col min="12811" max="12811" width="4.125" style="7" customWidth="1"/>
    <col min="12812" max="12812" width="8.625" style="7"/>
    <col min="12813" max="12813" width="4.125" style="7" customWidth="1"/>
    <col min="12814" max="12814" width="14.875" style="7" customWidth="1"/>
    <col min="12815" max="13056" width="8.625" style="7"/>
    <col min="13057" max="13057" width="2.375" style="7" customWidth="1"/>
    <col min="13058" max="13058" width="5" style="7" bestFit="1" customWidth="1"/>
    <col min="13059" max="13059" width="25.875" style="7" bestFit="1" customWidth="1"/>
    <col min="13060" max="13060" width="12.375" style="7" bestFit="1" customWidth="1"/>
    <col min="13061" max="13061" width="8.625" style="7"/>
    <col min="13062" max="13062" width="12.375" style="7" bestFit="1" customWidth="1"/>
    <col min="13063" max="13063" width="2.375" style="7" customWidth="1"/>
    <col min="13064" max="13064" width="10.75" style="7" bestFit="1" customWidth="1"/>
    <col min="13065" max="13065" width="11.625" style="7" bestFit="1" customWidth="1"/>
    <col min="13066" max="13066" width="12.25" style="7" bestFit="1" customWidth="1"/>
    <col min="13067" max="13067" width="4.125" style="7" customWidth="1"/>
    <col min="13068" max="13068" width="8.625" style="7"/>
    <col min="13069" max="13069" width="4.125" style="7" customWidth="1"/>
    <col min="13070" max="13070" width="14.875" style="7" customWidth="1"/>
    <col min="13071" max="13312" width="8.625" style="7"/>
    <col min="13313" max="13313" width="2.375" style="7" customWidth="1"/>
    <col min="13314" max="13314" width="5" style="7" bestFit="1" customWidth="1"/>
    <col min="13315" max="13315" width="25.875" style="7" bestFit="1" customWidth="1"/>
    <col min="13316" max="13316" width="12.375" style="7" bestFit="1" customWidth="1"/>
    <col min="13317" max="13317" width="8.625" style="7"/>
    <col min="13318" max="13318" width="12.375" style="7" bestFit="1" customWidth="1"/>
    <col min="13319" max="13319" width="2.375" style="7" customWidth="1"/>
    <col min="13320" max="13320" width="10.75" style="7" bestFit="1" customWidth="1"/>
    <col min="13321" max="13321" width="11.625" style="7" bestFit="1" customWidth="1"/>
    <col min="13322" max="13322" width="12.25" style="7" bestFit="1" customWidth="1"/>
    <col min="13323" max="13323" width="4.125" style="7" customWidth="1"/>
    <col min="13324" max="13324" width="8.625" style="7"/>
    <col min="13325" max="13325" width="4.125" style="7" customWidth="1"/>
    <col min="13326" max="13326" width="14.875" style="7" customWidth="1"/>
    <col min="13327" max="13568" width="8.625" style="7"/>
    <col min="13569" max="13569" width="2.375" style="7" customWidth="1"/>
    <col min="13570" max="13570" width="5" style="7" bestFit="1" customWidth="1"/>
    <col min="13571" max="13571" width="25.875" style="7" bestFit="1" customWidth="1"/>
    <col min="13572" max="13572" width="12.375" style="7" bestFit="1" customWidth="1"/>
    <col min="13573" max="13573" width="8.625" style="7"/>
    <col min="13574" max="13574" width="12.375" style="7" bestFit="1" customWidth="1"/>
    <col min="13575" max="13575" width="2.375" style="7" customWidth="1"/>
    <col min="13576" max="13576" width="10.75" style="7" bestFit="1" customWidth="1"/>
    <col min="13577" max="13577" width="11.625" style="7" bestFit="1" customWidth="1"/>
    <col min="13578" max="13578" width="12.25" style="7" bestFit="1" customWidth="1"/>
    <col min="13579" max="13579" width="4.125" style="7" customWidth="1"/>
    <col min="13580" max="13580" width="8.625" style="7"/>
    <col min="13581" max="13581" width="4.125" style="7" customWidth="1"/>
    <col min="13582" max="13582" width="14.875" style="7" customWidth="1"/>
    <col min="13583" max="13824" width="8.625" style="7"/>
    <col min="13825" max="13825" width="2.375" style="7" customWidth="1"/>
    <col min="13826" max="13826" width="5" style="7" bestFit="1" customWidth="1"/>
    <col min="13827" max="13827" width="25.875" style="7" bestFit="1" customWidth="1"/>
    <col min="13828" max="13828" width="12.375" style="7" bestFit="1" customWidth="1"/>
    <col min="13829" max="13829" width="8.625" style="7"/>
    <col min="13830" max="13830" width="12.375" style="7" bestFit="1" customWidth="1"/>
    <col min="13831" max="13831" width="2.375" style="7" customWidth="1"/>
    <col min="13832" max="13832" width="10.75" style="7" bestFit="1" customWidth="1"/>
    <col min="13833" max="13833" width="11.625" style="7" bestFit="1" customWidth="1"/>
    <col min="13834" max="13834" width="12.25" style="7" bestFit="1" customWidth="1"/>
    <col min="13835" max="13835" width="4.125" style="7" customWidth="1"/>
    <col min="13836" max="13836" width="8.625" style="7"/>
    <col min="13837" max="13837" width="4.125" style="7" customWidth="1"/>
    <col min="13838" max="13838" width="14.875" style="7" customWidth="1"/>
    <col min="13839" max="14080" width="8.625" style="7"/>
    <col min="14081" max="14081" width="2.375" style="7" customWidth="1"/>
    <col min="14082" max="14082" width="5" style="7" bestFit="1" customWidth="1"/>
    <col min="14083" max="14083" width="25.875" style="7" bestFit="1" customWidth="1"/>
    <col min="14084" max="14084" width="12.375" style="7" bestFit="1" customWidth="1"/>
    <col min="14085" max="14085" width="8.625" style="7"/>
    <col min="14086" max="14086" width="12.375" style="7" bestFit="1" customWidth="1"/>
    <col min="14087" max="14087" width="2.375" style="7" customWidth="1"/>
    <col min="14088" max="14088" width="10.75" style="7" bestFit="1" customWidth="1"/>
    <col min="14089" max="14089" width="11.625" style="7" bestFit="1" customWidth="1"/>
    <col min="14090" max="14090" width="12.25" style="7" bestFit="1" customWidth="1"/>
    <col min="14091" max="14091" width="4.125" style="7" customWidth="1"/>
    <col min="14092" max="14092" width="8.625" style="7"/>
    <col min="14093" max="14093" width="4.125" style="7" customWidth="1"/>
    <col min="14094" max="14094" width="14.875" style="7" customWidth="1"/>
    <col min="14095" max="14336" width="8.625" style="7"/>
    <col min="14337" max="14337" width="2.375" style="7" customWidth="1"/>
    <col min="14338" max="14338" width="5" style="7" bestFit="1" customWidth="1"/>
    <col min="14339" max="14339" width="25.875" style="7" bestFit="1" customWidth="1"/>
    <col min="14340" max="14340" width="12.375" style="7" bestFit="1" customWidth="1"/>
    <col min="14341" max="14341" width="8.625" style="7"/>
    <col min="14342" max="14342" width="12.375" style="7" bestFit="1" customWidth="1"/>
    <col min="14343" max="14343" width="2.375" style="7" customWidth="1"/>
    <col min="14344" max="14344" width="10.75" style="7" bestFit="1" customWidth="1"/>
    <col min="14345" max="14345" width="11.625" style="7" bestFit="1" customWidth="1"/>
    <col min="14346" max="14346" width="12.25" style="7" bestFit="1" customWidth="1"/>
    <col min="14347" max="14347" width="4.125" style="7" customWidth="1"/>
    <col min="14348" max="14348" width="8.625" style="7"/>
    <col min="14349" max="14349" width="4.125" style="7" customWidth="1"/>
    <col min="14350" max="14350" width="14.875" style="7" customWidth="1"/>
    <col min="14351" max="14592" width="8.625" style="7"/>
    <col min="14593" max="14593" width="2.375" style="7" customWidth="1"/>
    <col min="14594" max="14594" width="5" style="7" bestFit="1" customWidth="1"/>
    <col min="14595" max="14595" width="25.875" style="7" bestFit="1" customWidth="1"/>
    <col min="14596" max="14596" width="12.375" style="7" bestFit="1" customWidth="1"/>
    <col min="14597" max="14597" width="8.625" style="7"/>
    <col min="14598" max="14598" width="12.375" style="7" bestFit="1" customWidth="1"/>
    <col min="14599" max="14599" width="2.375" style="7" customWidth="1"/>
    <col min="14600" max="14600" width="10.75" style="7" bestFit="1" customWidth="1"/>
    <col min="14601" max="14601" width="11.625" style="7" bestFit="1" customWidth="1"/>
    <col min="14602" max="14602" width="12.25" style="7" bestFit="1" customWidth="1"/>
    <col min="14603" max="14603" width="4.125" style="7" customWidth="1"/>
    <col min="14604" max="14604" width="8.625" style="7"/>
    <col min="14605" max="14605" width="4.125" style="7" customWidth="1"/>
    <col min="14606" max="14606" width="14.875" style="7" customWidth="1"/>
    <col min="14607" max="14848" width="8.625" style="7"/>
    <col min="14849" max="14849" width="2.375" style="7" customWidth="1"/>
    <col min="14850" max="14850" width="5" style="7" bestFit="1" customWidth="1"/>
    <col min="14851" max="14851" width="25.875" style="7" bestFit="1" customWidth="1"/>
    <col min="14852" max="14852" width="12.375" style="7" bestFit="1" customWidth="1"/>
    <col min="14853" max="14853" width="8.625" style="7"/>
    <col min="14854" max="14854" width="12.375" style="7" bestFit="1" customWidth="1"/>
    <col min="14855" max="14855" width="2.375" style="7" customWidth="1"/>
    <col min="14856" max="14856" width="10.75" style="7" bestFit="1" customWidth="1"/>
    <col min="14857" max="14857" width="11.625" style="7" bestFit="1" customWidth="1"/>
    <col min="14858" max="14858" width="12.25" style="7" bestFit="1" customWidth="1"/>
    <col min="14859" max="14859" width="4.125" style="7" customWidth="1"/>
    <col min="14860" max="14860" width="8.625" style="7"/>
    <col min="14861" max="14861" width="4.125" style="7" customWidth="1"/>
    <col min="14862" max="14862" width="14.875" style="7" customWidth="1"/>
    <col min="14863" max="15104" width="8.625" style="7"/>
    <col min="15105" max="15105" width="2.375" style="7" customWidth="1"/>
    <col min="15106" max="15106" width="5" style="7" bestFit="1" customWidth="1"/>
    <col min="15107" max="15107" width="25.875" style="7" bestFit="1" customWidth="1"/>
    <col min="15108" max="15108" width="12.375" style="7" bestFit="1" customWidth="1"/>
    <col min="15109" max="15109" width="8.625" style="7"/>
    <col min="15110" max="15110" width="12.375" style="7" bestFit="1" customWidth="1"/>
    <col min="15111" max="15111" width="2.375" style="7" customWidth="1"/>
    <col min="15112" max="15112" width="10.75" style="7" bestFit="1" customWidth="1"/>
    <col min="15113" max="15113" width="11.625" style="7" bestFit="1" customWidth="1"/>
    <col min="15114" max="15114" width="12.25" style="7" bestFit="1" customWidth="1"/>
    <col min="15115" max="15115" width="4.125" style="7" customWidth="1"/>
    <col min="15116" max="15116" width="8.625" style="7"/>
    <col min="15117" max="15117" width="4.125" style="7" customWidth="1"/>
    <col min="15118" max="15118" width="14.875" style="7" customWidth="1"/>
    <col min="15119" max="15360" width="8.625" style="7"/>
    <col min="15361" max="15361" width="2.375" style="7" customWidth="1"/>
    <col min="15362" max="15362" width="5" style="7" bestFit="1" customWidth="1"/>
    <col min="15363" max="15363" width="25.875" style="7" bestFit="1" customWidth="1"/>
    <col min="15364" max="15364" width="12.375" style="7" bestFit="1" customWidth="1"/>
    <col min="15365" max="15365" width="8.625" style="7"/>
    <col min="15366" max="15366" width="12.375" style="7" bestFit="1" customWidth="1"/>
    <col min="15367" max="15367" width="2.375" style="7" customWidth="1"/>
    <col min="15368" max="15368" width="10.75" style="7" bestFit="1" customWidth="1"/>
    <col min="15369" max="15369" width="11.625" style="7" bestFit="1" customWidth="1"/>
    <col min="15370" max="15370" width="12.25" style="7" bestFit="1" customWidth="1"/>
    <col min="15371" max="15371" width="4.125" style="7" customWidth="1"/>
    <col min="15372" max="15372" width="8.625" style="7"/>
    <col min="15373" max="15373" width="4.125" style="7" customWidth="1"/>
    <col min="15374" max="15374" width="14.875" style="7" customWidth="1"/>
    <col min="15375" max="15616" width="8.625" style="7"/>
    <col min="15617" max="15617" width="2.375" style="7" customWidth="1"/>
    <col min="15618" max="15618" width="5" style="7" bestFit="1" customWidth="1"/>
    <col min="15619" max="15619" width="25.875" style="7" bestFit="1" customWidth="1"/>
    <col min="15620" max="15620" width="12.375" style="7" bestFit="1" customWidth="1"/>
    <col min="15621" max="15621" width="8.625" style="7"/>
    <col min="15622" max="15622" width="12.375" style="7" bestFit="1" customWidth="1"/>
    <col min="15623" max="15623" width="2.375" style="7" customWidth="1"/>
    <col min="15624" max="15624" width="10.75" style="7" bestFit="1" customWidth="1"/>
    <col min="15625" max="15625" width="11.625" style="7" bestFit="1" customWidth="1"/>
    <col min="15626" max="15626" width="12.25" style="7" bestFit="1" customWidth="1"/>
    <col min="15627" max="15627" width="4.125" style="7" customWidth="1"/>
    <col min="15628" max="15628" width="8.625" style="7"/>
    <col min="15629" max="15629" width="4.125" style="7" customWidth="1"/>
    <col min="15630" max="15630" width="14.875" style="7" customWidth="1"/>
    <col min="15631" max="15872" width="8.625" style="7"/>
    <col min="15873" max="15873" width="2.375" style="7" customWidth="1"/>
    <col min="15874" max="15874" width="5" style="7" bestFit="1" customWidth="1"/>
    <col min="15875" max="15875" width="25.875" style="7" bestFit="1" customWidth="1"/>
    <col min="15876" max="15876" width="12.375" style="7" bestFit="1" customWidth="1"/>
    <col min="15877" max="15877" width="8.625" style="7"/>
    <col min="15878" max="15878" width="12.375" style="7" bestFit="1" customWidth="1"/>
    <col min="15879" max="15879" width="2.375" style="7" customWidth="1"/>
    <col min="15880" max="15880" width="10.75" style="7" bestFit="1" customWidth="1"/>
    <col min="15881" max="15881" width="11.625" style="7" bestFit="1" customWidth="1"/>
    <col min="15882" max="15882" width="12.25" style="7" bestFit="1" customWidth="1"/>
    <col min="15883" max="15883" width="4.125" style="7" customWidth="1"/>
    <col min="15884" max="15884" width="8.625" style="7"/>
    <col min="15885" max="15885" width="4.125" style="7" customWidth="1"/>
    <col min="15886" max="15886" width="14.875" style="7" customWidth="1"/>
    <col min="15887" max="16128" width="8.625" style="7"/>
    <col min="16129" max="16129" width="2.375" style="7" customWidth="1"/>
    <col min="16130" max="16130" width="5" style="7" bestFit="1" customWidth="1"/>
    <col min="16131" max="16131" width="25.875" style="7" bestFit="1" customWidth="1"/>
    <col min="16132" max="16132" width="12.375" style="7" bestFit="1" customWidth="1"/>
    <col min="16133" max="16133" width="8.625" style="7"/>
    <col min="16134" max="16134" width="12.375" style="7" bestFit="1" customWidth="1"/>
    <col min="16135" max="16135" width="2.375" style="7" customWidth="1"/>
    <col min="16136" max="16136" width="10.75" style="7" bestFit="1" customWidth="1"/>
    <col min="16137" max="16137" width="11.625" style="7" bestFit="1" customWidth="1"/>
    <col min="16138" max="16138" width="12.25" style="7" bestFit="1" customWidth="1"/>
    <col min="16139" max="16139" width="4.125" style="7" customWidth="1"/>
    <col min="16140" max="16140" width="8.625" style="7"/>
    <col min="16141" max="16141" width="4.125" style="7" customWidth="1"/>
    <col min="16142" max="16142" width="14.875" style="7" customWidth="1"/>
    <col min="16143" max="16384" width="8.625" style="7"/>
  </cols>
  <sheetData>
    <row r="1" spans="1:14">
      <c r="A1" s="7" t="s">
        <v>257</v>
      </c>
    </row>
    <row r="2" spans="1:14">
      <c r="B2" s="895" t="s">
        <v>258</v>
      </c>
      <c r="C2" s="896" t="s">
        <v>516</v>
      </c>
      <c r="D2" s="896"/>
      <c r="E2" s="896"/>
      <c r="F2" s="896"/>
      <c r="G2" s="896"/>
      <c r="H2" s="896"/>
      <c r="I2" s="896"/>
    </row>
    <row r="3" spans="1:14">
      <c r="B3" s="895"/>
      <c r="C3" s="896" t="s">
        <v>259</v>
      </c>
      <c r="D3" s="896"/>
      <c r="E3" s="896"/>
    </row>
    <row r="5" spans="1:14">
      <c r="E5" s="895" t="s">
        <v>260</v>
      </c>
      <c r="F5" s="895"/>
      <c r="H5" s="895" t="s">
        <v>260</v>
      </c>
      <c r="I5" s="895"/>
      <c r="J5" s="163" t="s">
        <v>261</v>
      </c>
    </row>
    <row r="6" spans="1:14" s="6" customFormat="1">
      <c r="B6" s="163" t="s">
        <v>262</v>
      </c>
      <c r="C6" s="163" t="s">
        <v>263</v>
      </c>
      <c r="D6" s="163" t="s">
        <v>264</v>
      </c>
      <c r="E6" s="163" t="s">
        <v>265</v>
      </c>
      <c r="F6" s="163" t="s">
        <v>168</v>
      </c>
      <c r="H6" s="163" t="s">
        <v>265</v>
      </c>
      <c r="I6" s="163" t="s">
        <v>168</v>
      </c>
      <c r="J6" s="163" t="s">
        <v>168</v>
      </c>
      <c r="N6" s="165"/>
    </row>
    <row r="7" spans="1:14">
      <c r="B7" s="165">
        <v>1</v>
      </c>
      <c r="C7" s="164" t="s">
        <v>266</v>
      </c>
      <c r="D7" s="166" t="s">
        <v>267</v>
      </c>
      <c r="E7" s="325">
        <v>0.438</v>
      </c>
      <c r="F7" s="166" t="s">
        <v>268</v>
      </c>
      <c r="H7" s="167">
        <f t="shared" ref="H7:H17" si="0">E7/1000</f>
        <v>4.3800000000000002E-4</v>
      </c>
      <c r="I7" s="168" t="s">
        <v>269</v>
      </c>
      <c r="J7" s="168" t="s">
        <v>270</v>
      </c>
      <c r="L7" s="163" t="s">
        <v>271</v>
      </c>
      <c r="N7" s="165" t="s">
        <v>266</v>
      </c>
    </row>
    <row r="8" spans="1:14" ht="17.25">
      <c r="B8" s="165">
        <v>2</v>
      </c>
      <c r="C8" s="164" t="s">
        <v>272</v>
      </c>
      <c r="D8" s="166" t="s">
        <v>273</v>
      </c>
      <c r="E8" s="325">
        <v>2.27</v>
      </c>
      <c r="F8" s="166" t="s">
        <v>274</v>
      </c>
      <c r="H8" s="167">
        <f t="shared" si="0"/>
        <v>2.2699999999999999E-3</v>
      </c>
      <c r="I8" s="168" t="s">
        <v>275</v>
      </c>
      <c r="J8" s="168" t="s">
        <v>276</v>
      </c>
      <c r="L8" s="163" t="s">
        <v>277</v>
      </c>
      <c r="N8" s="169" t="s">
        <v>272</v>
      </c>
    </row>
    <row r="9" spans="1:14">
      <c r="B9" s="165">
        <v>3</v>
      </c>
      <c r="C9" s="164" t="s">
        <v>278</v>
      </c>
      <c r="D9" s="166" t="s">
        <v>279</v>
      </c>
      <c r="E9" s="164">
        <v>2.33</v>
      </c>
      <c r="F9" s="166" t="s">
        <v>280</v>
      </c>
      <c r="H9" s="167">
        <f t="shared" si="0"/>
        <v>2.33E-3</v>
      </c>
      <c r="I9" s="168" t="s">
        <v>281</v>
      </c>
      <c r="J9" s="168" t="s">
        <v>282</v>
      </c>
      <c r="L9" s="163" t="s">
        <v>277</v>
      </c>
      <c r="N9" s="165" t="s">
        <v>278</v>
      </c>
    </row>
    <row r="10" spans="1:14">
      <c r="B10" s="165">
        <v>4</v>
      </c>
      <c r="C10" s="164" t="s">
        <v>283</v>
      </c>
      <c r="D10" s="166" t="s">
        <v>279</v>
      </c>
      <c r="E10" s="164">
        <v>2.99</v>
      </c>
      <c r="F10" s="166" t="s">
        <v>280</v>
      </c>
      <c r="H10" s="167">
        <f t="shared" si="0"/>
        <v>2.99E-3</v>
      </c>
      <c r="I10" s="168" t="s">
        <v>281</v>
      </c>
      <c r="J10" s="168" t="s">
        <v>282</v>
      </c>
      <c r="L10" s="163" t="s">
        <v>277</v>
      </c>
      <c r="N10" s="165" t="s">
        <v>284</v>
      </c>
    </row>
    <row r="11" spans="1:14">
      <c r="B11" s="165">
        <v>5</v>
      </c>
      <c r="C11" s="164" t="s">
        <v>285</v>
      </c>
      <c r="D11" s="166" t="s">
        <v>279</v>
      </c>
      <c r="E11" s="164">
        <v>2.79</v>
      </c>
      <c r="F11" s="166" t="s">
        <v>280</v>
      </c>
      <c r="H11" s="167">
        <f t="shared" si="0"/>
        <v>2.7899999999999999E-3</v>
      </c>
      <c r="I11" s="168" t="s">
        <v>281</v>
      </c>
      <c r="J11" s="168" t="s">
        <v>282</v>
      </c>
      <c r="L11" s="163" t="s">
        <v>277</v>
      </c>
      <c r="N11" s="165" t="s">
        <v>286</v>
      </c>
    </row>
    <row r="12" spans="1:14">
      <c r="B12" s="165">
        <v>6</v>
      </c>
      <c r="C12" s="164" t="s">
        <v>287</v>
      </c>
      <c r="D12" s="166" t="s">
        <v>288</v>
      </c>
      <c r="E12" s="164">
        <v>2.5</v>
      </c>
      <c r="F12" s="166" t="s">
        <v>289</v>
      </c>
      <c r="H12" s="167">
        <f t="shared" si="0"/>
        <v>2.5000000000000001E-3</v>
      </c>
      <c r="I12" s="168" t="s">
        <v>290</v>
      </c>
      <c r="J12" s="168" t="s">
        <v>291</v>
      </c>
      <c r="L12" s="163" t="s">
        <v>277</v>
      </c>
      <c r="N12" s="165" t="s">
        <v>287</v>
      </c>
    </row>
    <row r="13" spans="1:14">
      <c r="B13" s="165">
        <v>7</v>
      </c>
      <c r="C13" s="164" t="s">
        <v>292</v>
      </c>
      <c r="D13" s="166" t="s">
        <v>288</v>
      </c>
      <c r="E13" s="164">
        <v>2.75</v>
      </c>
      <c r="F13" s="166" t="s">
        <v>289</v>
      </c>
      <c r="H13" s="167">
        <f t="shared" si="0"/>
        <v>2.7499999999999998E-3</v>
      </c>
      <c r="I13" s="168" t="s">
        <v>290</v>
      </c>
      <c r="J13" s="168" t="s">
        <v>291</v>
      </c>
      <c r="L13" s="163" t="s">
        <v>277</v>
      </c>
      <c r="N13" s="165" t="s">
        <v>292</v>
      </c>
    </row>
    <row r="14" spans="1:14">
      <c r="B14" s="165">
        <v>8</v>
      </c>
      <c r="C14" s="164" t="s">
        <v>293</v>
      </c>
      <c r="D14" s="166" t="s">
        <v>288</v>
      </c>
      <c r="E14" s="164">
        <v>3.1</v>
      </c>
      <c r="F14" s="166" t="s">
        <v>289</v>
      </c>
      <c r="H14" s="167">
        <f t="shared" si="0"/>
        <v>3.0999999999999999E-3</v>
      </c>
      <c r="I14" s="168" t="s">
        <v>290</v>
      </c>
      <c r="J14" s="168" t="s">
        <v>291</v>
      </c>
      <c r="L14" s="163" t="s">
        <v>277</v>
      </c>
      <c r="N14" s="165" t="s">
        <v>293</v>
      </c>
    </row>
    <row r="15" spans="1:14">
      <c r="B15" s="165">
        <v>9</v>
      </c>
      <c r="C15" s="164" t="s">
        <v>294</v>
      </c>
      <c r="D15" s="166" t="s">
        <v>288</v>
      </c>
      <c r="E15" s="164">
        <v>2.29</v>
      </c>
      <c r="F15" s="166" t="s">
        <v>289</v>
      </c>
      <c r="H15" s="167">
        <f t="shared" si="0"/>
        <v>2.2899999999999999E-3</v>
      </c>
      <c r="I15" s="168" t="s">
        <v>290</v>
      </c>
      <c r="J15" s="168" t="s">
        <v>291</v>
      </c>
      <c r="L15" s="163" t="s">
        <v>277</v>
      </c>
      <c r="N15" s="165" t="s">
        <v>294</v>
      </c>
    </row>
    <row r="16" spans="1:14">
      <c r="B16" s="165">
        <v>10</v>
      </c>
      <c r="C16" s="164" t="s">
        <v>295</v>
      </c>
      <c r="D16" s="166" t="s">
        <v>288</v>
      </c>
      <c r="E16" s="164">
        <v>2.62</v>
      </c>
      <c r="F16" s="166" t="s">
        <v>289</v>
      </c>
      <c r="H16" s="167">
        <f t="shared" si="0"/>
        <v>2.6199999999999999E-3</v>
      </c>
      <c r="I16" s="168" t="s">
        <v>290</v>
      </c>
      <c r="J16" s="168" t="s">
        <v>291</v>
      </c>
      <c r="L16" s="163" t="s">
        <v>277</v>
      </c>
      <c r="N16" s="165" t="s">
        <v>295</v>
      </c>
    </row>
    <row r="17" spans="2:14">
      <c r="B17" s="165">
        <v>11</v>
      </c>
      <c r="C17" s="164" t="s">
        <v>296</v>
      </c>
      <c r="D17" s="166" t="s">
        <v>288</v>
      </c>
      <c r="E17" s="164">
        <v>2.48</v>
      </c>
      <c r="F17" s="166" t="s">
        <v>289</v>
      </c>
      <c r="H17" s="167">
        <f t="shared" si="0"/>
        <v>2.48E-3</v>
      </c>
      <c r="I17" s="168" t="s">
        <v>290</v>
      </c>
      <c r="J17" s="168" t="s">
        <v>291</v>
      </c>
      <c r="L17" s="163" t="s">
        <v>277</v>
      </c>
      <c r="N17" s="165" t="s">
        <v>296</v>
      </c>
    </row>
    <row r="19" spans="2:14">
      <c r="C19" s="7" t="s">
        <v>297</v>
      </c>
    </row>
    <row r="20" spans="2:14">
      <c r="C20" s="165" t="s">
        <v>298</v>
      </c>
      <c r="D20" s="163"/>
      <c r="E20" s="165">
        <v>2.59</v>
      </c>
      <c r="F20" s="165" t="s">
        <v>299</v>
      </c>
    </row>
    <row r="21" spans="2:14">
      <c r="C21" s="165" t="s">
        <v>300</v>
      </c>
      <c r="D21" s="163"/>
      <c r="E21" s="165">
        <v>2.6</v>
      </c>
      <c r="F21" s="165" t="s">
        <v>299</v>
      </c>
    </row>
    <row r="22" spans="2:14">
      <c r="C22" s="165" t="s">
        <v>301</v>
      </c>
      <c r="D22" s="163"/>
      <c r="E22" s="165">
        <v>2.6</v>
      </c>
      <c r="F22" s="165" t="s">
        <v>299</v>
      </c>
    </row>
    <row r="23" spans="2:14">
      <c r="C23" s="170" t="s">
        <v>302</v>
      </c>
      <c r="D23" s="171"/>
      <c r="E23" s="170">
        <v>2.33</v>
      </c>
      <c r="F23" s="170" t="s">
        <v>299</v>
      </c>
    </row>
    <row r="24" spans="2:14">
      <c r="C24" s="165" t="s">
        <v>303</v>
      </c>
      <c r="D24" s="163"/>
      <c r="E24" s="165">
        <v>2.15</v>
      </c>
      <c r="F24" s="165" t="s">
        <v>299</v>
      </c>
    </row>
    <row r="25" spans="2:14">
      <c r="C25" s="165" t="s">
        <v>304</v>
      </c>
      <c r="D25" s="163"/>
      <c r="E25" s="165">
        <v>2.64</v>
      </c>
      <c r="F25" s="165" t="s">
        <v>299</v>
      </c>
    </row>
    <row r="26" spans="2:14">
      <c r="C26" s="165" t="s">
        <v>305</v>
      </c>
      <c r="D26" s="163"/>
      <c r="E26" s="165">
        <v>3.18</v>
      </c>
      <c r="F26" s="165" t="s">
        <v>299</v>
      </c>
    </row>
    <row r="27" spans="2:14">
      <c r="C27" s="165" t="s">
        <v>306</v>
      </c>
      <c r="D27" s="163"/>
      <c r="E27" s="165">
        <v>3.06</v>
      </c>
      <c r="F27" s="165" t="s">
        <v>299</v>
      </c>
    </row>
    <row r="28" spans="2:14">
      <c r="C28" s="165" t="s">
        <v>307</v>
      </c>
      <c r="D28" s="163"/>
      <c r="E28" s="165">
        <v>2.86</v>
      </c>
      <c r="F28" s="165" t="s">
        <v>299</v>
      </c>
    </row>
    <row r="29" spans="2:14">
      <c r="C29" s="165" t="s">
        <v>308</v>
      </c>
      <c r="D29" s="163"/>
      <c r="E29" s="165">
        <v>2.99</v>
      </c>
      <c r="F29" s="165" t="s">
        <v>299</v>
      </c>
    </row>
    <row r="30" spans="2:14">
      <c r="C30" s="165" t="s">
        <v>309</v>
      </c>
      <c r="D30" s="163"/>
      <c r="E30" s="165">
        <v>2.34</v>
      </c>
      <c r="F30" s="165" t="s">
        <v>310</v>
      </c>
    </row>
    <row r="31" spans="2:14">
      <c r="C31" s="165" t="s">
        <v>311</v>
      </c>
      <c r="D31" s="163"/>
      <c r="E31" s="165">
        <v>2.67</v>
      </c>
      <c r="F31" s="165" t="s">
        <v>310</v>
      </c>
    </row>
    <row r="32" spans="2:14">
      <c r="C32" s="170" t="s">
        <v>312</v>
      </c>
      <c r="D32" s="171"/>
      <c r="E32" s="170">
        <v>2.29</v>
      </c>
      <c r="F32" s="170" t="s">
        <v>310</v>
      </c>
    </row>
    <row r="33" spans="3:6">
      <c r="C33" s="165" t="s">
        <v>313</v>
      </c>
      <c r="D33" s="163"/>
      <c r="E33" s="165">
        <v>2.27</v>
      </c>
      <c r="F33" s="165" t="s">
        <v>310</v>
      </c>
    </row>
    <row r="34" spans="3:6">
      <c r="C34" s="170" t="s">
        <v>314</v>
      </c>
      <c r="D34" s="171"/>
      <c r="E34" s="170">
        <v>2.48</v>
      </c>
      <c r="F34" s="170" t="s">
        <v>310</v>
      </c>
    </row>
    <row r="35" spans="3:6">
      <c r="C35" s="170" t="s">
        <v>315</v>
      </c>
      <c r="D35" s="171"/>
      <c r="E35" s="170">
        <v>2.5</v>
      </c>
      <c r="F35" s="170" t="s">
        <v>310</v>
      </c>
    </row>
    <row r="36" spans="3:6">
      <c r="C36" s="170" t="s">
        <v>316</v>
      </c>
      <c r="D36" s="171"/>
      <c r="E36" s="170">
        <v>2.62</v>
      </c>
      <c r="F36" s="170" t="s">
        <v>310</v>
      </c>
    </row>
    <row r="37" spans="3:6">
      <c r="C37" s="170" t="s">
        <v>317</v>
      </c>
      <c r="D37" s="171"/>
      <c r="E37" s="170">
        <v>2.75</v>
      </c>
      <c r="F37" s="170" t="s">
        <v>310</v>
      </c>
    </row>
    <row r="38" spans="3:6">
      <c r="C38" s="170" t="s">
        <v>318</v>
      </c>
      <c r="D38" s="171"/>
      <c r="E38" s="170">
        <v>3.1</v>
      </c>
      <c r="F38" s="170" t="s">
        <v>310</v>
      </c>
    </row>
    <row r="39" spans="3:6">
      <c r="C39" s="165" t="s">
        <v>319</v>
      </c>
      <c r="D39" s="163"/>
      <c r="E39" s="165">
        <v>2.93</v>
      </c>
      <c r="F39" s="165" t="s">
        <v>310</v>
      </c>
    </row>
    <row r="40" spans="3:6">
      <c r="C40" s="170" t="s">
        <v>320</v>
      </c>
      <c r="D40" s="171"/>
      <c r="E40" s="170">
        <v>2.99</v>
      </c>
      <c r="F40" s="170" t="s">
        <v>299</v>
      </c>
    </row>
    <row r="41" spans="3:6">
      <c r="C41" s="165" t="s">
        <v>321</v>
      </c>
      <c r="D41" s="163"/>
      <c r="E41" s="165">
        <v>2.4300000000000002</v>
      </c>
      <c r="F41" s="165" t="s">
        <v>322</v>
      </c>
    </row>
    <row r="42" spans="3:6">
      <c r="C42" s="170" t="s">
        <v>323</v>
      </c>
      <c r="D42" s="171"/>
      <c r="E42" s="170">
        <v>2.79</v>
      </c>
      <c r="F42" s="170" t="s">
        <v>299</v>
      </c>
    </row>
    <row r="43" spans="3:6">
      <c r="C43" s="165" t="s">
        <v>324</v>
      </c>
      <c r="D43" s="163"/>
      <c r="E43" s="165">
        <v>1.96</v>
      </c>
      <c r="F43" s="165" t="s">
        <v>322</v>
      </c>
    </row>
    <row r="44" spans="3:6">
      <c r="C44" s="165" t="s">
        <v>325</v>
      </c>
      <c r="D44" s="163"/>
      <c r="E44" s="165">
        <v>0.73499999999999999</v>
      </c>
      <c r="F44" s="165" t="s">
        <v>322</v>
      </c>
    </row>
    <row r="45" spans="3:6">
      <c r="C45" s="165" t="s">
        <v>326</v>
      </c>
      <c r="D45" s="163"/>
      <c r="E45" s="165">
        <v>0.313</v>
      </c>
      <c r="F45" s="165" t="s">
        <v>322</v>
      </c>
    </row>
    <row r="46" spans="3:6">
      <c r="C46" s="165" t="s">
        <v>327</v>
      </c>
      <c r="D46" s="163"/>
      <c r="E46" s="165">
        <v>0.33400000000000002</v>
      </c>
      <c r="F46" s="165" t="s">
        <v>322</v>
      </c>
    </row>
    <row r="47" spans="3:6">
      <c r="C47" s="165" t="s">
        <v>328</v>
      </c>
      <c r="D47" s="163"/>
      <c r="E47" s="165">
        <v>1.1599999999999999</v>
      </c>
      <c r="F47" s="165" t="s">
        <v>322</v>
      </c>
    </row>
  </sheetData>
  <mergeCells count="5">
    <mergeCell ref="B2:B3"/>
    <mergeCell ref="C2:I2"/>
    <mergeCell ref="C3:E3"/>
    <mergeCell ref="E5:F5"/>
    <mergeCell ref="H5:I5"/>
  </mergeCells>
  <phoneticPr fontId="4"/>
  <pageMargins left="0.70866141732283472" right="0.70866141732283472" top="0.74803149606299213" bottom="0.74803149606299213" header="0.31496062992125984" footer="0.31496062992125984"/>
  <pageSetup paperSize="9" scale="95" orientation="portrait" r:id="rId1"/>
  <headerFooter>
    <oddFooter>&amp;Lsf0XXXh5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様式第1 別紙1 整備計画書</vt:lpstr>
      <vt:lpstr>記入上の注意</vt:lpstr>
      <vt:lpstr>別紙1 別添1 DXシステムCO2削減計画書</vt:lpstr>
      <vt:lpstr>別紙1 別添２ DXシステムシート</vt:lpstr>
      <vt:lpstr>別紙1 別添３ CO2排出量計算書</vt:lpstr>
      <vt:lpstr>様式第1 別紙2 経費内訳　2ヵ年合計</vt:lpstr>
      <vt:lpstr>様式第1 別紙2 経費内訳（１年目）</vt:lpstr>
      <vt:lpstr>様式第1 別紙2 経費内訳（２年目）</vt:lpstr>
      <vt:lpstr>排出係数</vt:lpstr>
      <vt:lpstr>その他</vt:lpstr>
      <vt:lpstr>data</vt:lpstr>
      <vt:lpstr>記入上の注意!Print_Area</vt:lpstr>
      <vt:lpstr>'別紙1 別添1 DXシステムCO2削減計画書'!Print_Area</vt:lpstr>
      <vt:lpstr>'別紙1 別添２ DXシステムシート'!Print_Area</vt:lpstr>
      <vt:lpstr>'別紙1 別添３ CO2排出量計算書'!Print_Area</vt:lpstr>
      <vt:lpstr>'様式第1 別紙1 整備計画書'!Print_Area</vt:lpstr>
      <vt:lpstr>'様式第1 別紙2 経費内訳　2ヵ年合計'!Print_Area</vt:lpstr>
      <vt:lpstr>'様式第1 別紙2 経費内訳（１年目）'!Print_Area</vt:lpstr>
      <vt:lpstr>'様式第1 別紙2 経費内訳（２年目）'!Print_Area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郡山　良一</dc:creator>
  <cp:lastModifiedBy>河口　昌司</cp:lastModifiedBy>
  <cp:lastPrinted>2026-04-06T05:17:22Z</cp:lastPrinted>
  <dcterms:created xsi:type="dcterms:W3CDTF">2025-03-16T01:15:23Z</dcterms:created>
  <dcterms:modified xsi:type="dcterms:W3CDTF">2026-05-22T07:16:54Z</dcterms:modified>
</cp:coreProperties>
</file>